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defaultThemeVersion="166925"/>
  <xr:revisionPtr revIDLastSave="0" documentId="13_ncr:1_{D82A063F-1A0F-4E32-BBF1-B5A062EF525A}" xr6:coauthVersionLast="47" xr6:coauthVersionMax="47" xr10:uidLastSave="{00000000-0000-0000-0000-000000000000}"/>
  <bookViews>
    <workbookView xWindow="-110" yWindow="-110" windowWidth="19420" windowHeight="10300" xr2:uid="{8D403442-B1BD-4372-8196-ED6B561109A7}"/>
  </bookViews>
  <sheets>
    <sheet name="Cost Detail" sheetId="1" r:id="rId1"/>
  </sheets>
  <definedNames>
    <definedName name="_xlnm._FilterDatabase" localSheetId="0" hidden="1">'Cost Detail'!$B$3:$H$1108</definedName>
    <definedName name="_xlnm.Print_Area" localSheetId="0">'Cost Detail'!$A$1:$H$1107</definedName>
    <definedName name="_xlnm.Print_Titles" localSheetId="0">'Cost Detail'!$1:$3</definedName>
    <definedName name="SAPBEXhrIndnt" hidden="1">"Wide"</definedName>
    <definedName name="SAPsysID" hidden="1">"708C5W7SBKP804JT78WJ0JNKI"</definedName>
    <definedName name="SAPwbID" hidden="1">"ARS"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07" i="1" l="1"/>
  <c r="G1104" i="1"/>
  <c r="F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G1063" i="1"/>
  <c r="F1063" i="1"/>
  <c r="E1062" i="1"/>
  <c r="E1061" i="1"/>
  <c r="E1060" i="1"/>
  <c r="E1059" i="1"/>
  <c r="E1063" i="1" s="1"/>
  <c r="G1056" i="1"/>
  <c r="F1056" i="1"/>
  <c r="E1055" i="1"/>
  <c r="E1054" i="1"/>
  <c r="E1056" i="1" s="1"/>
  <c r="G1051" i="1"/>
  <c r="F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G980" i="1"/>
  <c r="F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3" i="1"/>
  <c r="G930" i="1"/>
  <c r="F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G900" i="1"/>
  <c r="F900" i="1"/>
  <c r="E899" i="1"/>
  <c r="E898" i="1"/>
  <c r="E897" i="1"/>
  <c r="E896" i="1"/>
  <c r="G893" i="1"/>
  <c r="F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G677" i="1"/>
  <c r="F677" i="1"/>
  <c r="E676" i="1"/>
  <c r="E675" i="1"/>
  <c r="E674" i="1"/>
  <c r="E673" i="1"/>
  <c r="E672" i="1"/>
  <c r="E671" i="1"/>
  <c r="E670" i="1"/>
  <c r="E669" i="1"/>
  <c r="E668" i="1"/>
  <c r="G665" i="1"/>
  <c r="F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7" i="1"/>
  <c r="G564" i="1"/>
  <c r="F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64" i="1" s="1"/>
  <c r="E549" i="1"/>
  <c r="G546" i="1"/>
  <c r="F546" i="1"/>
  <c r="E545" i="1"/>
  <c r="E544" i="1"/>
  <c r="E543" i="1"/>
  <c r="E542" i="1"/>
  <c r="E546" i="1" s="1"/>
  <c r="G539" i="1"/>
  <c r="F539" i="1"/>
  <c r="E538" i="1"/>
  <c r="E537" i="1"/>
  <c r="E536" i="1"/>
  <c r="E533" i="1"/>
  <c r="G530" i="1"/>
  <c r="F530" i="1"/>
  <c r="E529" i="1"/>
  <c r="E528" i="1"/>
  <c r="E527" i="1"/>
  <c r="E526" i="1"/>
  <c r="E525" i="1"/>
  <c r="E524" i="1"/>
  <c r="G521" i="1"/>
  <c r="F521" i="1"/>
  <c r="E520" i="1"/>
  <c r="E519" i="1"/>
  <c r="E518" i="1"/>
  <c r="E517" i="1"/>
  <c r="E516" i="1"/>
  <c r="E515" i="1"/>
  <c r="E514" i="1"/>
  <c r="G511" i="1"/>
  <c r="F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511" i="1" s="1"/>
  <c r="G276" i="1"/>
  <c r="F276" i="1"/>
  <c r="E275" i="1"/>
  <c r="E274" i="1"/>
  <c r="E273" i="1"/>
  <c r="E272" i="1"/>
  <c r="E271" i="1"/>
  <c r="E276" i="1" s="1"/>
  <c r="E268" i="1"/>
  <c r="G265" i="1"/>
  <c r="F265" i="1"/>
  <c r="E264" i="1"/>
  <c r="E263" i="1"/>
  <c r="E265" i="1" s="1"/>
  <c r="E260" i="1"/>
  <c r="G257" i="1"/>
  <c r="F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G237" i="1"/>
  <c r="F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G178" i="1"/>
  <c r="F178" i="1"/>
  <c r="E177" i="1"/>
  <c r="E176" i="1"/>
  <c r="E175" i="1"/>
  <c r="E174" i="1"/>
  <c r="G171" i="1"/>
  <c r="F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0" i="1"/>
  <c r="G67" i="1"/>
  <c r="F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G51" i="1"/>
  <c r="F51" i="1"/>
  <c r="E50" i="1"/>
  <c r="E49" i="1"/>
  <c r="E48" i="1"/>
  <c r="G45" i="1"/>
  <c r="F45" i="1"/>
  <c r="E44" i="1"/>
  <c r="E43" i="1"/>
  <c r="E42" i="1"/>
  <c r="E41" i="1"/>
  <c r="E45" i="1" s="1"/>
  <c r="E40" i="1"/>
  <c r="E39" i="1"/>
  <c r="E38" i="1"/>
  <c r="E37" i="1"/>
  <c r="E34" i="1"/>
  <c r="G31" i="1"/>
  <c r="F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521" i="1" l="1"/>
  <c r="E530" i="1"/>
  <c r="E677" i="1"/>
  <c r="E665" i="1"/>
  <c r="E930" i="1"/>
  <c r="E171" i="1"/>
  <c r="E237" i="1"/>
  <c r="E539" i="1"/>
  <c r="E900" i="1"/>
  <c r="E1051" i="1"/>
  <c r="E1104" i="1"/>
  <c r="E67" i="1"/>
  <c r="E893" i="1"/>
  <c r="E51" i="1"/>
  <c r="E178" i="1"/>
  <c r="E257" i="1"/>
  <c r="E980" i="1"/>
  <c r="E31" i="1"/>
</calcChain>
</file>

<file path=xl/sharedStrings.xml><?xml version="1.0" encoding="utf-8"?>
<sst xmlns="http://schemas.openxmlformats.org/spreadsheetml/2006/main" count="3055" uniqueCount="2015">
  <si>
    <t>2024 Total Recorded O&amp;M Expenses</t>
  </si>
  <si>
    <t xml:space="preserve">Account/Work Activity  </t>
  </si>
  <si>
    <t>Final Cost Center</t>
  </si>
  <si>
    <t>Cost Center Description</t>
  </si>
  <si>
    <t>Total</t>
  </si>
  <si>
    <t>Labor</t>
  </si>
  <si>
    <t>Non-Labor</t>
  </si>
  <si>
    <t>560 - Operations Supervision and Engineering - Allocated</t>
  </si>
  <si>
    <t>F500092</t>
  </si>
  <si>
    <t>ETS Transmission Work Order Write Off</t>
  </si>
  <si>
    <t>F500094</t>
  </si>
  <si>
    <t>OPERATING EXPENSE SUBS</t>
  </si>
  <si>
    <t>F500248</t>
  </si>
  <si>
    <t>GENERAL OPERATING EXPENSE</t>
  </si>
  <si>
    <t>F500264</t>
  </si>
  <si>
    <t>F500286</t>
  </si>
  <si>
    <t>ENGINEERING/PLANNING</t>
  </si>
  <si>
    <t>F500305</t>
  </si>
  <si>
    <t>F500401</t>
  </si>
  <si>
    <t>SUB OPRNS-SUPERVISION</t>
  </si>
  <si>
    <t>F500407</t>
  </si>
  <si>
    <t>F500413</t>
  </si>
  <si>
    <t>F500419</t>
  </si>
  <si>
    <t>F520056</t>
  </si>
  <si>
    <t>F520057</t>
  </si>
  <si>
    <t>GENL OPRN EXP-AUTO ENGRG</t>
  </si>
  <si>
    <t>F520060</t>
  </si>
  <si>
    <t>F520101</t>
  </si>
  <si>
    <t>OPERATING EXP-TRANS SYS</t>
  </si>
  <si>
    <t>F520102</t>
  </si>
  <si>
    <t>FIELD TECHNOLOGIES (TRANS)</t>
  </si>
  <si>
    <t>F520103</t>
  </si>
  <si>
    <t>Geospatial Analysis/GEDM Mapping-Trans</t>
  </si>
  <si>
    <t>F525687</t>
  </si>
  <si>
    <t>General Operating Activities</t>
  </si>
  <si>
    <t>F525701</t>
  </si>
  <si>
    <t>F525849</t>
  </si>
  <si>
    <t>F525850</t>
  </si>
  <si>
    <t>F527517</t>
  </si>
  <si>
    <t>AT MANAGEMENT (TRANS)</t>
  </si>
  <si>
    <t>F529826</t>
  </si>
  <si>
    <t>RENEWABLE INTEGRATION (TRANS)</t>
  </si>
  <si>
    <t>F520059</t>
  </si>
  <si>
    <t>F531821</t>
  </si>
  <si>
    <t>Morongo-560 Credit</t>
  </si>
  <si>
    <t>F529899</t>
  </si>
  <si>
    <t>F500061</t>
  </si>
  <si>
    <t>TRANSMISSION SYSTEM PLANNING</t>
  </si>
  <si>
    <t>560 - Operations Supervision and Engineering - Allocated Total</t>
  </si>
  <si>
    <t>560 - Sylmar/Palo Verde</t>
  </si>
  <si>
    <t>F526248</t>
  </si>
  <si>
    <t>OPER SUPERVN-SYLMAR</t>
  </si>
  <si>
    <t>561 Load Dispatch - Allocated</t>
  </si>
  <si>
    <t>F500377</t>
  </si>
  <si>
    <t>OPERATING ENGINEERING</t>
  </si>
  <si>
    <t>F500380</t>
  </si>
  <si>
    <t>ENRGY CNTRL CENTR OPRNS</t>
  </si>
  <si>
    <t>F500385</t>
  </si>
  <si>
    <t>GCC - WECC DUES</t>
  </si>
  <si>
    <t>F500386</t>
  </si>
  <si>
    <t>CLERICAL</t>
  </si>
  <si>
    <t>F500387</t>
  </si>
  <si>
    <t>MGMT OF SYSTEM OPER DIV</t>
  </si>
  <si>
    <t>F531822</t>
  </si>
  <si>
    <t>Morongo-561.1 Credit</t>
  </si>
  <si>
    <t>F526264</t>
  </si>
  <si>
    <t>LOAD DISPATCHING</t>
  </si>
  <si>
    <t>F523256</t>
  </si>
  <si>
    <t>SAFETY GCC MGMT</t>
  </si>
  <si>
    <t>561 Load Dispatch - Allocated Total</t>
  </si>
  <si>
    <t>561.400 Scheduling, System Control and Dispatch Services</t>
  </si>
  <si>
    <t>F502983</t>
  </si>
  <si>
    <t>GF - CRA - Purchased Power</t>
  </si>
  <si>
    <t>F516573</t>
  </si>
  <si>
    <t>GMC-Scheduling-Sys Cntrl</t>
  </si>
  <si>
    <t>F531656</t>
  </si>
  <si>
    <t>GMC Reliab Planning &amp; Stds Devpmtl Svc</t>
  </si>
  <si>
    <t>561.400 Scheduling, System Control and Dispatch Services Total</t>
  </si>
  <si>
    <t>561.500 Reliability, Planning and Standards Development</t>
  </si>
  <si>
    <t>F500002</t>
  </si>
  <si>
    <t>MANAGEMENT/SUPERVISION</t>
  </si>
  <si>
    <t>F500008</t>
  </si>
  <si>
    <t>F521918</t>
  </si>
  <si>
    <t>SAFETY ACTIVITIES</t>
  </si>
  <si>
    <t>F528137</t>
  </si>
  <si>
    <t>TRANS STRATEGY &amp; SPECIAL ASSESSMENTS</t>
  </si>
  <si>
    <t>F529421</t>
  </si>
  <si>
    <t>Reg Ops Capital Expenditures-Cap Review</t>
  </si>
  <si>
    <t>F531845</t>
  </si>
  <si>
    <t>Grid Strategy</t>
  </si>
  <si>
    <t>F531849</t>
  </si>
  <si>
    <t>Integrated System Analysis</t>
  </si>
  <si>
    <t>F531850</t>
  </si>
  <si>
    <t>Special Studies &amp; Reliability</t>
  </si>
  <si>
    <t>F531823</t>
  </si>
  <si>
    <t>Morongo-561.5 Credit</t>
  </si>
  <si>
    <t>F500007</t>
  </si>
  <si>
    <t>GRID CONTROL</t>
  </si>
  <si>
    <t>F528134</t>
  </si>
  <si>
    <t>561.500 Reliability, Planning and Standards Development Total</t>
  </si>
  <si>
    <t>562 - MOGS Station Expense</t>
  </si>
  <si>
    <t>F528432</t>
  </si>
  <si>
    <t>GF-CNTR-Eldorado O&amp;M-Part Bill 562</t>
  </si>
  <si>
    <t>562 - Station Expenses - Allocated</t>
  </si>
  <si>
    <t>F200726</t>
  </si>
  <si>
    <t>Fish Lake 562 Ops Station Exp</t>
  </si>
  <si>
    <t>F200729</t>
  </si>
  <si>
    <t>Control Sub 562 Ops Station Exp</t>
  </si>
  <si>
    <t>F200732</t>
  </si>
  <si>
    <t>Casa Diablo Sub 562 Ops Station Exp</t>
  </si>
  <si>
    <t>F200735</t>
  </si>
  <si>
    <t>Lundy Sub 562 Ops Station Exp</t>
  </si>
  <si>
    <t>F200738</t>
  </si>
  <si>
    <t>Lee Vining Sub 562 Ops Station Exp</t>
  </si>
  <si>
    <t>F200741</t>
  </si>
  <si>
    <t>Inyo Sub 562 Ops Station Exp</t>
  </si>
  <si>
    <t>F200744</t>
  </si>
  <si>
    <t>Sherwin Sub 562 Ops Station Exp</t>
  </si>
  <si>
    <t>F200747</t>
  </si>
  <si>
    <t>F200750</t>
  </si>
  <si>
    <t>Bridgeport Sub 562 Ops Station Exp</t>
  </si>
  <si>
    <t>F200753</t>
  </si>
  <si>
    <t>Zack 562 Ops Station Exp</t>
  </si>
  <si>
    <t>F200756</t>
  </si>
  <si>
    <t>June Lake Sub 562 Ops Station Exp</t>
  </si>
  <si>
    <t>F200759</t>
  </si>
  <si>
    <t>Deep Springs Sub 562 Ops Station Exp</t>
  </si>
  <si>
    <t>F200762</t>
  </si>
  <si>
    <t>White Mnt Radio 562 Ops Station Exp</t>
  </si>
  <si>
    <t>F200765</t>
  </si>
  <si>
    <t>MtTom 562 Ops Station Exp</t>
  </si>
  <si>
    <t>F200771</t>
  </si>
  <si>
    <t>Skiland 562 Ops Station Exp</t>
  </si>
  <si>
    <t>F200774</t>
  </si>
  <si>
    <t>Minaret Sub 562 Ops Station Exp</t>
  </si>
  <si>
    <t>F200952</t>
  </si>
  <si>
    <t>Borel Pwrhouse 562 Ops Station Exp</t>
  </si>
  <si>
    <t>F200963</t>
  </si>
  <si>
    <t>Kern River 1 562 Ops Station Exp</t>
  </si>
  <si>
    <t>F200974</t>
  </si>
  <si>
    <t>Kern River 3 562 Ops Station Exp</t>
  </si>
  <si>
    <t>F201007</t>
  </si>
  <si>
    <t>Big Creek 3 562 Ops Station Exp</t>
  </si>
  <si>
    <t>F201021</t>
  </si>
  <si>
    <t>Big Creek 4 Sub 562 Ops Station Exp</t>
  </si>
  <si>
    <t>F201035</t>
  </si>
  <si>
    <t>Big Creek 2 562 Ops Station Exp</t>
  </si>
  <si>
    <t>F201049</t>
  </si>
  <si>
    <t>Big Creek 2A 562 Ops Station Exp</t>
  </si>
  <si>
    <t>F201061</t>
  </si>
  <si>
    <t>Big Creek 8 Sub 562 Ops Station Exp</t>
  </si>
  <si>
    <t>F201073</t>
  </si>
  <si>
    <t>MPPH 562 Ops Station Exp</t>
  </si>
  <si>
    <t>F201089</t>
  </si>
  <si>
    <t>Big Creek 1 Sub 562 Ops Station Exp</t>
  </si>
  <si>
    <t>F201104</t>
  </si>
  <si>
    <t>Eastwood PH 562 Ops Station Exp</t>
  </si>
  <si>
    <t>F201128</t>
  </si>
  <si>
    <t>Portal PH 562 Ops Station Exp</t>
  </si>
  <si>
    <t>F500393</t>
  </si>
  <si>
    <t>SUB OPRN MISC STATN EXP</t>
  </si>
  <si>
    <t>F500488</t>
  </si>
  <si>
    <t>SUB OPRN-OPERATING EQUIP TRANS</t>
  </si>
  <si>
    <t>F500492</t>
  </si>
  <si>
    <t>SUB OPRN-OPERATING EQUIP</t>
  </si>
  <si>
    <t>F500499</t>
  </si>
  <si>
    <t>F500549</t>
  </si>
  <si>
    <t>F500553</t>
  </si>
  <si>
    <t>F500558</t>
  </si>
  <si>
    <t>F500559</t>
  </si>
  <si>
    <t>F500562</t>
  </si>
  <si>
    <t>F500564</t>
  </si>
  <si>
    <t>F500572</t>
  </si>
  <si>
    <t>F501554</t>
  </si>
  <si>
    <t>SUBS EQUIPMENT INSPECTIONS- TRANSMISSION</t>
  </si>
  <si>
    <t>F501556</t>
  </si>
  <si>
    <t>F513849</t>
  </si>
  <si>
    <t>RELAY MNT-MOH 500kV RACK CO-OWN EQ</t>
  </si>
  <si>
    <t>F520561</t>
  </si>
  <si>
    <t>SUB MTCE MISC STATN EXP</t>
  </si>
  <si>
    <t>F520763</t>
  </si>
  <si>
    <t>SUBS EQUIPMENT INSP- TRANS FAC1</t>
  </si>
  <si>
    <t>F520812</t>
  </si>
  <si>
    <t>SUBS EQUIPMENT INSP- TRANS FAC4</t>
  </si>
  <si>
    <t>F520824</t>
  </si>
  <si>
    <t>EL DORADO SUB OP FAC5</t>
  </si>
  <si>
    <t>F523026</t>
  </si>
  <si>
    <t>SUB OPS OPERATING EQUIP TRANS</t>
  </si>
  <si>
    <t>F523366</t>
  </si>
  <si>
    <t>F525774</t>
  </si>
  <si>
    <t>RELAY INSPECTION NW TRANSMISSION</t>
  </si>
  <si>
    <t>F525776</t>
  </si>
  <si>
    <t>RELAY INSPECTION SE TRANSMISSION</t>
  </si>
  <si>
    <t>F525777</t>
  </si>
  <si>
    <t>RELAY MAINT - TRANS FAC1</t>
  </si>
  <si>
    <t>F525778</t>
  </si>
  <si>
    <t>RELAY MAINT - TRANS FAC2</t>
  </si>
  <si>
    <t>F525780</t>
  </si>
  <si>
    <t>RELAY MAINT - TRANS FAC4</t>
  </si>
  <si>
    <t>F525815</t>
  </si>
  <si>
    <t>SUB OPRN-OPERATING EQUIP - TRANS</t>
  </si>
  <si>
    <t>F525816</t>
  </si>
  <si>
    <t>F526467</t>
  </si>
  <si>
    <t>RELAY MTCE-TRAN F1 SCE</t>
  </si>
  <si>
    <t>F526475</t>
  </si>
  <si>
    <t>RELAY MNT-ELD 220kV RACK 100% SDGE EQ</t>
  </si>
  <si>
    <t>F527037</t>
  </si>
  <si>
    <t>EADEVS-Substation Equipment Trans</t>
  </si>
  <si>
    <t>F527039</t>
  </si>
  <si>
    <t>EAMESS-Substation Equipment Trans</t>
  </si>
  <si>
    <t>F527043</t>
  </si>
  <si>
    <t>EAVISS-Substation Equipment Trans</t>
  </si>
  <si>
    <t>F527045</t>
  </si>
  <si>
    <t>NOELDS-Substation Equipment Trans</t>
  </si>
  <si>
    <t>F527047</t>
  </si>
  <si>
    <t>NOLUGS-Substation Equipment Trans</t>
  </si>
  <si>
    <t>F527049</t>
  </si>
  <si>
    <t>NORECS-Substation Equipment Trans</t>
  </si>
  <si>
    <t>F527051</t>
  </si>
  <si>
    <t>NOVENS-Substation Equipment Trans</t>
  </si>
  <si>
    <t>F527053</t>
  </si>
  <si>
    <t>NOVINS-Substation Equipment Trans</t>
  </si>
  <si>
    <t>F527055</t>
  </si>
  <si>
    <t>SOORAS-Substation Equipment Trans</t>
  </si>
  <si>
    <t>F527061</t>
  </si>
  <si>
    <t>WELIGS-Substation Equipment Trans</t>
  </si>
  <si>
    <t>F527107</t>
  </si>
  <si>
    <t>EAMESS-Substation Expense Trans</t>
  </si>
  <si>
    <t>F527114</t>
  </si>
  <si>
    <t>NOELDS-Substation Expense Trans</t>
  </si>
  <si>
    <t>F527120</t>
  </si>
  <si>
    <t>NOVENS-Substation Expense Trans</t>
  </si>
  <si>
    <t>F527122</t>
  </si>
  <si>
    <t>NOVINS-Substation Expense Trans</t>
  </si>
  <si>
    <t>F527128</t>
  </si>
  <si>
    <t>WEELNS-Substation Expense Trans</t>
  </si>
  <si>
    <t>F527541</t>
  </si>
  <si>
    <t>RELAY BREAKDOWN NW - TRANS</t>
  </si>
  <si>
    <t>F527542</t>
  </si>
  <si>
    <t>RELAY BREAKDOWN SE - TRANS</t>
  </si>
  <si>
    <t>F527565</t>
  </si>
  <si>
    <t>RELAY MAINT - NW - TRANSMISSION</t>
  </si>
  <si>
    <t>F527566</t>
  </si>
  <si>
    <t>RELAY MAINT - SE - TRANSMISSION</t>
  </si>
  <si>
    <t>F527569</t>
  </si>
  <si>
    <t>SUBSCN MISC STATION EXPENSE - TRANS</t>
  </si>
  <si>
    <t>F527817</t>
  </si>
  <si>
    <t>OTH EQUIP INSP NW - TRAN</t>
  </si>
  <si>
    <t>F527818</t>
  </si>
  <si>
    <t>OTH EQUIP INSP SE - TRAN</t>
  </si>
  <si>
    <t>F527822</t>
  </si>
  <si>
    <t>PWR CABLE INSP NW - TRAN</t>
  </si>
  <si>
    <t>F527823</t>
  </si>
  <si>
    <t>PWR CABLE INSP SE - TRAN</t>
  </si>
  <si>
    <t>F527826</t>
  </si>
  <si>
    <t>DC SYSTEMS INSP NW - TRAN</t>
  </si>
  <si>
    <t>F527827</t>
  </si>
  <si>
    <t>DC SYSTEMS INSP SE - TRAN</t>
  </si>
  <si>
    <t>F528224</t>
  </si>
  <si>
    <t>RELAY MNT-ELD 220kV RACK 100% SCE E</t>
  </si>
  <si>
    <t>F530167</t>
  </si>
  <si>
    <t>CB Fast Curve Settings - Trans</t>
  </si>
  <si>
    <t>F530214</t>
  </si>
  <si>
    <t>CB Fast Curve Settings - Trans BA</t>
  </si>
  <si>
    <t>F520803</t>
  </si>
  <si>
    <t>RELAY MNT-ELD 500kV RACK 100% LADWP</t>
  </si>
  <si>
    <t>F520804</t>
  </si>
  <si>
    <t>SUBS EQUIPMENT INSP- TRANS FAC2</t>
  </si>
  <si>
    <t>F526476</t>
  </si>
  <si>
    <t>RELAY MNT-MOH 500kV RACK 100% NVE EQ</t>
  </si>
  <si>
    <t>F528227</t>
  </si>
  <si>
    <t>SUB EQ INSP-ELD 500kV RACK 100% SCE EQ</t>
  </si>
  <si>
    <t>F527105</t>
  </si>
  <si>
    <t>EADEVS-Substation Expense Trans</t>
  </si>
  <si>
    <t>F527825</t>
  </si>
  <si>
    <t>DC SYSTEMS INSP SE - DIST</t>
  </si>
  <si>
    <t>F525781</t>
  </si>
  <si>
    <t>RELAY MAINT - TRANS FAC5</t>
  </si>
  <si>
    <t>F527116</t>
  </si>
  <si>
    <t>NOLUGS-Substation Expense Trans</t>
  </si>
  <si>
    <t>F527124</t>
  </si>
  <si>
    <t>SOORAS-Substation Expense Trans</t>
  </si>
  <si>
    <t>F527126</t>
  </si>
  <si>
    <t>SOVALS-Substation Expense Trans</t>
  </si>
  <si>
    <t>F527041</t>
  </si>
  <si>
    <t>EAMIRS-Substation Equipment Trans</t>
  </si>
  <si>
    <t>F532526</t>
  </si>
  <si>
    <t>Op Engineering Services - Trans</t>
  </si>
  <si>
    <t>562 - Station Expenses - Allocated Total</t>
  </si>
  <si>
    <t>562 - Sylmar/Palo Verde</t>
  </si>
  <si>
    <t>F500088</t>
  </si>
  <si>
    <t>PALO VERDE SWITCHRACK</t>
  </si>
  <si>
    <t>F526242</t>
  </si>
  <si>
    <t>MISC SUBSTN EXP-SYLMAR</t>
  </si>
  <si>
    <t>F526243</t>
  </si>
  <si>
    <t>TEST-INSP EQUIP/SYLMAR</t>
  </si>
  <si>
    <t>F526245</t>
  </si>
  <si>
    <t>OPERATING SUBSTN/SYLMAR</t>
  </si>
  <si>
    <t>562 - Sylmar/Palo Verde Total</t>
  </si>
  <si>
    <t>563 - Overhead Line Expenses - Allocated</t>
  </si>
  <si>
    <t>F501698</t>
  </si>
  <si>
    <t>SJOA - TRANSM OH INSPECTIONS</t>
  </si>
  <si>
    <t>F501701</t>
  </si>
  <si>
    <t>METE - TRANSM OH INSPECTIONS</t>
  </si>
  <si>
    <t>F501704</t>
  </si>
  <si>
    <t>METW - TRANSM OH INSPECTIONS</t>
  </si>
  <si>
    <t>F501707</t>
  </si>
  <si>
    <t>EAST - TRANSM OH INSPECTIONS</t>
  </si>
  <si>
    <t>F501712</t>
  </si>
  <si>
    <t>ORAN - TRANSM OH INSPECTUIBS</t>
  </si>
  <si>
    <t>F501713</t>
  </si>
  <si>
    <t>SJAC - TRANSM OH INSPECTIONS</t>
  </si>
  <si>
    <t>F501716</t>
  </si>
  <si>
    <t>NCST - TRANSM OH INSPECTIONS</t>
  </si>
  <si>
    <t>F501719</t>
  </si>
  <si>
    <t>HIGH - TRANSM OH INSPECTIONS</t>
  </si>
  <si>
    <t>F520828</t>
  </si>
  <si>
    <t>EL DORADO MEAD 220 T/L PATROLS FAC7</t>
  </si>
  <si>
    <t>F520831</t>
  </si>
  <si>
    <t>EL DORADO MOH 500 T/L PATROLS FAC8</t>
  </si>
  <si>
    <t>F525204</t>
  </si>
  <si>
    <t>TRANSMISSION INTRUSIVE POLE</t>
  </si>
  <si>
    <t>F526244</t>
  </si>
  <si>
    <t>PATROL LINES/DWP 800DC</t>
  </si>
  <si>
    <t>F529719</t>
  </si>
  <si>
    <t>METE - USA OH INSPECTIONS</t>
  </si>
  <si>
    <t>F529720</t>
  </si>
  <si>
    <t>METW - USA OH INSPECTIONS</t>
  </si>
  <si>
    <t>F529722</t>
  </si>
  <si>
    <t>NCST - USA OH INSPECTIONS</t>
  </si>
  <si>
    <t>F529723</t>
  </si>
  <si>
    <t>HIGH - USA OH INSPECTIONS</t>
  </si>
  <si>
    <t>F529724</t>
  </si>
  <si>
    <t>ORAN - USA OH INSPECTIONS</t>
  </si>
  <si>
    <t>F530139</t>
  </si>
  <si>
    <t>PSPS Line Patrols - T</t>
  </si>
  <si>
    <t>F530188</t>
  </si>
  <si>
    <t xml:space="preserve"> EOI Inspection - T</t>
  </si>
  <si>
    <t>F530424</t>
  </si>
  <si>
    <t>Corona IR Scans - T</t>
  </si>
  <si>
    <t>F530428</t>
  </si>
  <si>
    <t>LiDAR - T</t>
  </si>
  <si>
    <t>F530781</t>
  </si>
  <si>
    <t>Trans Open Phase Detection</t>
  </si>
  <si>
    <t>F530823</t>
  </si>
  <si>
    <t>Aerial Inspection-T</t>
  </si>
  <si>
    <t>F530931</t>
  </si>
  <si>
    <t>Expedited Dry Fuels Inspections - T</t>
  </si>
  <si>
    <t>F531153</t>
  </si>
  <si>
    <t>Tran LiDar HF VMBA</t>
  </si>
  <si>
    <t>F531278</t>
  </si>
  <si>
    <t>Tran LiDar NHF VMMA</t>
  </si>
  <si>
    <t>F531712</t>
  </si>
  <si>
    <t>Tran LiDar NHF VMBA</t>
  </si>
  <si>
    <t>F531759</t>
  </si>
  <si>
    <t>Tran LiDar HF VMMA</t>
  </si>
  <si>
    <t>F531857</t>
  </si>
  <si>
    <t>Aerial Inspections - T MA</t>
  </si>
  <si>
    <t>F531863</t>
  </si>
  <si>
    <t>AOC Inspections - T MA</t>
  </si>
  <si>
    <t>F531895</t>
  </si>
  <si>
    <t>HFRI Inspections - T MA</t>
  </si>
  <si>
    <t>F531906</t>
  </si>
  <si>
    <t>Infrared Prog-Trans IR &amp; Corona Scans MA</t>
  </si>
  <si>
    <t>F531913</t>
  </si>
  <si>
    <t>Line Patrols - T MA</t>
  </si>
  <si>
    <t>F531942</t>
  </si>
  <si>
    <t>Transmission Open Phase Detection MA</t>
  </si>
  <si>
    <t>F531962</t>
  </si>
  <si>
    <t>Aerial Inspections - T</t>
  </si>
  <si>
    <t>F531968</t>
  </si>
  <si>
    <t>AOC Inspections - T</t>
  </si>
  <si>
    <t>F532002</t>
  </si>
  <si>
    <t>HFRI Inspections - T</t>
  </si>
  <si>
    <t>F532015</t>
  </si>
  <si>
    <t>Infrared Prog - Trans IR &amp; Corona Scans</t>
  </si>
  <si>
    <t>F532022</t>
  </si>
  <si>
    <t>Line Patrols - T</t>
  </si>
  <si>
    <t>F532051</t>
  </si>
  <si>
    <t>Transmission Open Phase Detection</t>
  </si>
  <si>
    <t>F529721</t>
  </si>
  <si>
    <t>EAST - USA OH INSPECTIONS</t>
  </si>
  <si>
    <t>F530949</t>
  </si>
  <si>
    <t>EDFI Aerial Inspections - T</t>
  </si>
  <si>
    <t>F531168</t>
  </si>
  <si>
    <t>Transmission Splice - T&amp;D Inspection</t>
  </si>
  <si>
    <t>F531350</t>
  </si>
  <si>
    <t>OAKH - TRANSM OH INSPECTIONS</t>
  </si>
  <si>
    <t>F531173</t>
  </si>
  <si>
    <t>Transmission Splice - Inspections MA</t>
  </si>
  <si>
    <t>F531244</t>
  </si>
  <si>
    <t>Transmission Splice - Inspections</t>
  </si>
  <si>
    <t>F531824</t>
  </si>
  <si>
    <t>Morongo-563 Credit</t>
  </si>
  <si>
    <t>F531861</t>
  </si>
  <si>
    <t>AOC Aerial Inspections - T MA</t>
  </si>
  <si>
    <t>F531966</t>
  </si>
  <si>
    <t>AOC Aerial Inspections - T</t>
  </si>
  <si>
    <t>F531639</t>
  </si>
  <si>
    <t>LiDAR Trans</t>
  </si>
  <si>
    <t>F532210</t>
  </si>
  <si>
    <t>Satellite Inspections Tran VMBA</t>
  </si>
  <si>
    <t>F532212</t>
  </si>
  <si>
    <t>Satellite Inspections Tran VMMA</t>
  </si>
  <si>
    <t>F532214</t>
  </si>
  <si>
    <t>Satellite Inspections Tran</t>
  </si>
  <si>
    <t>F529718</t>
  </si>
  <si>
    <t>SJOA - USA OH INSPECTIONS</t>
  </si>
  <si>
    <t>F531120</t>
  </si>
  <si>
    <t>HFRI Inspection - T - WRMBA</t>
  </si>
  <si>
    <t>F531349</t>
  </si>
  <si>
    <t>OAKH - USA OH INSPECTIONS</t>
  </si>
  <si>
    <t>563 - Overhead Line Expenses - Allocated Total</t>
  </si>
  <si>
    <t>564 - Underground Line Expenses - Allocated</t>
  </si>
  <si>
    <t>F501699</t>
  </si>
  <si>
    <t>SJOA - TRANSM UG INSPECTIONS</t>
  </si>
  <si>
    <t>F501702</t>
  </si>
  <si>
    <t>METE - TRANSM UG INSPECTIONS</t>
  </si>
  <si>
    <t>F501705</t>
  </si>
  <si>
    <t>METW - TRANSM UG INSPECTIONS</t>
  </si>
  <si>
    <t>F501708</t>
  </si>
  <si>
    <t>EAST - TRANSM UG INSPECTIONS</t>
  </si>
  <si>
    <t>F501711</t>
  </si>
  <si>
    <t>ORAN - TRANSM UG INSPECTIONS</t>
  </si>
  <si>
    <t>F501717</t>
  </si>
  <si>
    <t>NCST - TRANSM UG INSPECTIONS</t>
  </si>
  <si>
    <t>F501720</t>
  </si>
  <si>
    <t>HIGH - TRANSM UG INSPECTIONS</t>
  </si>
  <si>
    <t>F529726</t>
  </si>
  <si>
    <t>SJOA - USA UG INSPECTIONS</t>
  </si>
  <si>
    <t>F529727</t>
  </si>
  <si>
    <t>METE - USA UG INSPECTIONS</t>
  </si>
  <si>
    <t>F529729</t>
  </si>
  <si>
    <t>METW - USA UG INSPECTIONS</t>
  </si>
  <si>
    <t>F529731</t>
  </si>
  <si>
    <t>EAST - USA UG INSPECTIONS</t>
  </si>
  <si>
    <t>F529733</t>
  </si>
  <si>
    <t>NCST - USA UG INSPECTIONS</t>
  </si>
  <si>
    <t>F529734</t>
  </si>
  <si>
    <t>HIGH - USA UG INSPECTIONS</t>
  </si>
  <si>
    <t>F529735</t>
  </si>
  <si>
    <t>ORAN - USA UG INSPECTIONS</t>
  </si>
  <si>
    <t>F529736</t>
  </si>
  <si>
    <t>SJAC - USA UG INSPECTIONS</t>
  </si>
  <si>
    <t>F501714</t>
  </si>
  <si>
    <t>SJAC - TRANSM UG INSPECTIONS</t>
  </si>
  <si>
    <t>F531347</t>
  </si>
  <si>
    <t>OAKH - TRANSM UG INSPECTIONS</t>
  </si>
  <si>
    <t>564 - Underground Line Expenses - Allocated Total</t>
  </si>
  <si>
    <t>565 - Wheeling Costs</t>
  </si>
  <si>
    <t>F528243</t>
  </si>
  <si>
    <t>GF-Out-of-State Transmission</t>
  </si>
  <si>
    <t>565 - WAPA Transmission for Remote Service</t>
  </si>
  <si>
    <t>F526610</t>
  </si>
  <si>
    <t>MEAD PARKER</t>
  </si>
  <si>
    <t>F526611</t>
  </si>
  <si>
    <t>BLYTHE/WAPA</t>
  </si>
  <si>
    <t>565 - WAPA  Transmission for Remote Service Total</t>
  </si>
  <si>
    <t>565 - Transmission of Electricity by Others</t>
  </si>
  <si>
    <t>F503045</t>
  </si>
  <si>
    <t>APS-ARIZONA PUBLIC SVC</t>
  </si>
  <si>
    <t>566 - ISO/RSBA/TSP Balancing Accounts (BA)</t>
  </si>
  <si>
    <t>F523361</t>
  </si>
  <si>
    <t>ISO MUST OFFER OBLIGATION</t>
  </si>
  <si>
    <t>F523362</t>
  </si>
  <si>
    <t>TRANSMISSION ACCESS CHARG</t>
  </si>
  <si>
    <t>F527631</t>
  </si>
  <si>
    <t>TEHACHAPI WIND ENERGY STORAGE PROJECT</t>
  </si>
  <si>
    <t>F531006</t>
  </si>
  <si>
    <t>COV19 Veh Enhanced Clean &amp; Sing Veh Occ</t>
  </si>
  <si>
    <t>F532407</t>
  </si>
  <si>
    <t>Environmental Restoration for 566C</t>
  </si>
  <si>
    <t>566 - ISO/RSBA/TSP Balancing Accounts Total</t>
  </si>
  <si>
    <t>566 - Miscellaneous Transmission Expenses - Allocated</t>
  </si>
  <si>
    <t>F500029</t>
  </si>
  <si>
    <t>COMPLIANCE, POLICY &amp; CONTRACTS</t>
  </si>
  <si>
    <t>F500049</t>
  </si>
  <si>
    <t>NON IMM JOB ORDERS</t>
  </si>
  <si>
    <t>F500051</t>
  </si>
  <si>
    <t>CLERICAL/ADMINISTRATIVE</t>
  </si>
  <si>
    <t>F500103</t>
  </si>
  <si>
    <t>SUBSTATION TRAINING</t>
  </si>
  <si>
    <t>F500343</t>
  </si>
  <si>
    <t>SJOA - TRANS MISC EXPENSE</t>
  </si>
  <si>
    <t>F500344</t>
  </si>
  <si>
    <t>METE - TRANS MISC EXPENSE</t>
  </si>
  <si>
    <t>F500345</t>
  </si>
  <si>
    <t>METW - TRANS MISC EXPENSE</t>
  </si>
  <si>
    <t>F500346</t>
  </si>
  <si>
    <t>EAST - TRANS MISC EXPENSE</t>
  </si>
  <si>
    <t>F500347</t>
  </si>
  <si>
    <t>ORAN - TRANS MISC EXPENSE</t>
  </si>
  <si>
    <t>F500348</t>
  </si>
  <si>
    <t>SJAC - TRANS MISC EXPENSE</t>
  </si>
  <si>
    <t>F500349</t>
  </si>
  <si>
    <t>NCST - TRANS MISC EXPENSE</t>
  </si>
  <si>
    <t>F500350</t>
  </si>
  <si>
    <t>HIGH - TRANS MISC EXPENSE</t>
  </si>
  <si>
    <t>F500365</t>
  </si>
  <si>
    <t>FIELD ACCTG O&amp;M (TRNSM)</t>
  </si>
  <si>
    <t>F500391</t>
  </si>
  <si>
    <t>INFO TECHNOLOGIES IMM</t>
  </si>
  <si>
    <t>F500392</t>
  </si>
  <si>
    <t>REAL PROPERTIES IMM</t>
  </si>
  <si>
    <t>F501722</t>
  </si>
  <si>
    <t>SJOA CREWS SAFETY</t>
  </si>
  <si>
    <t>F501725</t>
  </si>
  <si>
    <t>EAST CREWS - SAFETY</t>
  </si>
  <si>
    <t>F513834</t>
  </si>
  <si>
    <t>ELDORADOSUBSite-Maintenance</t>
  </si>
  <si>
    <t>F513840</t>
  </si>
  <si>
    <t>ELDORADOSubBuilding-Maintenance</t>
  </si>
  <si>
    <t>F513853</t>
  </si>
  <si>
    <t>LUGOSUBSite-Maintenance</t>
  </si>
  <si>
    <t>F513879</t>
  </si>
  <si>
    <t>RECTORSUBSite-Maintenance</t>
  </si>
  <si>
    <t>F514937</t>
  </si>
  <si>
    <t>DEVERSSUBSite-Maintenance</t>
  </si>
  <si>
    <t>F514950</t>
  </si>
  <si>
    <t>ELNIDOSUBSite-Maintenance</t>
  </si>
  <si>
    <t>F515034</t>
  </si>
  <si>
    <t>VILLAPARKSUBBldg-Maintenance</t>
  </si>
  <si>
    <t>F515039</t>
  </si>
  <si>
    <t>VISTASUBSite</t>
  </si>
  <si>
    <t>F520025</t>
  </si>
  <si>
    <t>MAJOR PROJECT ORGANIZATION</t>
  </si>
  <si>
    <t>F520112</t>
  </si>
  <si>
    <t>FERC Grid Contract Mgmt</t>
  </si>
  <si>
    <t>F520114</t>
  </si>
  <si>
    <t>INTERCONNECTION &amp; CONTRACT DEVELOPMENT</t>
  </si>
  <si>
    <t>F520115</t>
  </si>
  <si>
    <t>CPUC Grid Contract Mgmt</t>
  </si>
  <si>
    <t>F520124</t>
  </si>
  <si>
    <t>PROVIDE/MAINTAIN IT</t>
  </si>
  <si>
    <t>F520195</t>
  </si>
  <si>
    <t>CHARGE TYPE 575 - GMC</t>
  </si>
  <si>
    <t>F520497</t>
  </si>
  <si>
    <t>HIGH - MNR MISCELLAN CHRGBCKS</t>
  </si>
  <si>
    <t>F520499</t>
  </si>
  <si>
    <t>NCST - MNR MISCELLAN CHRGBCKS</t>
  </si>
  <si>
    <t>F520500</t>
  </si>
  <si>
    <t>SJOA - MNR MISCELLAN CHRGBCKS</t>
  </si>
  <si>
    <t>F520501</t>
  </si>
  <si>
    <t>EAST - MNR MISCELLAN CHRGBCKS</t>
  </si>
  <si>
    <t>F520503</t>
  </si>
  <si>
    <t>ORAN - MNR MISCELLAN CHRGBCKS</t>
  </si>
  <si>
    <t>F520505</t>
  </si>
  <si>
    <t>TRANS DIR &amp; STAFF - NON IMM REL EXP</t>
  </si>
  <si>
    <t>F520506</t>
  </si>
  <si>
    <t>TRANS TPM - MNR MISCELLAN CHRGBCKS</t>
  </si>
  <si>
    <t>F520508</t>
  </si>
  <si>
    <t>CHARGEBACK REQUESTS</t>
  </si>
  <si>
    <t>F520510</t>
  </si>
  <si>
    <t>TRANS B STATIONS MNR MISCELLAN</t>
  </si>
  <si>
    <t>F520515</t>
  </si>
  <si>
    <t>TRANS COMM MGMT - NON IMM REL EXP</t>
  </si>
  <si>
    <t>F520668</t>
  </si>
  <si>
    <t>DEFAULT TRANSMISSION O&amp;M ACTIVITY</t>
  </si>
  <si>
    <t>F520669</t>
  </si>
  <si>
    <t>DEFAULT TRANSCAPITAL PROJECT ACTIVITY</t>
  </si>
  <si>
    <t>F520740</t>
  </si>
  <si>
    <t>INFO MTGS/GRIEVS</t>
  </si>
  <si>
    <t>F520829</t>
  </si>
  <si>
    <t>EL DORADO MEAD 220 T/L MISC FAC7</t>
  </si>
  <si>
    <t>F520927</t>
  </si>
  <si>
    <t>METE - DEVELOPMENT TRAINING</t>
  </si>
  <si>
    <t>F521794</t>
  </si>
  <si>
    <t>3RD PARTY ATTACHMENT -TRANS</t>
  </si>
  <si>
    <t>F521868</t>
  </si>
  <si>
    <t>TRANS DIR &amp; STAFF - COMPLIANCE TRAINING</t>
  </si>
  <si>
    <t>F522157</t>
  </si>
  <si>
    <t>F522367</t>
  </si>
  <si>
    <t>METE CREWS - SAFETY</t>
  </si>
  <si>
    <t>F522368</t>
  </si>
  <si>
    <t>METW CREWS - SAFETY</t>
  </si>
  <si>
    <t>F522370</t>
  </si>
  <si>
    <t>ORAN CREWS - SAFETY</t>
  </si>
  <si>
    <t>F522371</t>
  </si>
  <si>
    <t>SJAC CREWS - SAFETY</t>
  </si>
  <si>
    <t>F522372</t>
  </si>
  <si>
    <t>NCST CREWS - SAFETY</t>
  </si>
  <si>
    <t>F522373</t>
  </si>
  <si>
    <t>HIGH CREWS - SAFETY</t>
  </si>
  <si>
    <t>F522517</t>
  </si>
  <si>
    <t>SAFETY MEETINGS</t>
  </si>
  <si>
    <t>F522592</t>
  </si>
  <si>
    <t>TRANS ROW INFORMATION MEETINGS</t>
  </si>
  <si>
    <t>F523029</t>
  </si>
  <si>
    <t>RECOGNITION/COMP PROGRAM</t>
  </si>
  <si>
    <t>F523033</t>
  </si>
  <si>
    <t>TECHNICAL TRAINING</t>
  </si>
  <si>
    <t>F523035</t>
  </si>
  <si>
    <t>COMPLIANCE TRAINING</t>
  </si>
  <si>
    <t>F523260</t>
  </si>
  <si>
    <t>Training Development Transmission</t>
  </si>
  <si>
    <t>F523270</t>
  </si>
  <si>
    <t>TECHNICAL TRAINING TRANSMISSION</t>
  </si>
  <si>
    <t>F523372</t>
  </si>
  <si>
    <t>F523373</t>
  </si>
  <si>
    <t>F525241</t>
  </si>
  <si>
    <t>TRANS ASSET MGR - SAFETY</t>
  </si>
  <si>
    <t>F525626</t>
  </si>
  <si>
    <t>TELECOM SFTY</t>
  </si>
  <si>
    <t>F525627</t>
  </si>
  <si>
    <t>TELECOM TRAINING</t>
  </si>
  <si>
    <t>F525628</t>
  </si>
  <si>
    <t>TELECOM WRK ORDER RELTD EXPENSE</t>
  </si>
  <si>
    <t>F525917</t>
  </si>
  <si>
    <t>E&amp;TS BUSINESS MANAGEMENT</t>
  </si>
  <si>
    <t>F526186</t>
  </si>
  <si>
    <t>Employee Recognition</t>
  </si>
  <si>
    <t>F526453</t>
  </si>
  <si>
    <t>MISC EXPENSES NW FAO TRANSMISSION</t>
  </si>
  <si>
    <t>F526605</t>
  </si>
  <si>
    <t>DEFAULT BUS MGMT</t>
  </si>
  <si>
    <t>F526613</t>
  </si>
  <si>
    <t>GENERATION</t>
  </si>
  <si>
    <t>F526620</t>
  </si>
  <si>
    <t>DEFAULT RES PLAN &amp; PERF MGMT</t>
  </si>
  <si>
    <t>F526634</t>
  </si>
  <si>
    <t>F526649</t>
  </si>
  <si>
    <t>WORK ORDER WRITE OFF TRANSMISSION LINES</t>
  </si>
  <si>
    <t>F526650</t>
  </si>
  <si>
    <t>WORK ORDER WRITE OFF TRANSMISSION SUBS</t>
  </si>
  <si>
    <t>F526717</t>
  </si>
  <si>
    <t>SJOA-INFORMATION MEETINGS</t>
  </si>
  <si>
    <t>F526718</t>
  </si>
  <si>
    <t>METE-INFORMATION MEETINGS</t>
  </si>
  <si>
    <t>F526719</t>
  </si>
  <si>
    <t>METW-INFORMATION MEETINGS</t>
  </si>
  <si>
    <t>F526720</t>
  </si>
  <si>
    <t>EAST-INFORMATION MEETINGS</t>
  </si>
  <si>
    <t>F526721</t>
  </si>
  <si>
    <t>NCST-INFORMATION MEETINGS</t>
  </si>
  <si>
    <t>F526722</t>
  </si>
  <si>
    <t>HIGH-INFORMATION MEETINGS</t>
  </si>
  <si>
    <t>F526723</t>
  </si>
  <si>
    <t>ORAN-INFORMATION MEETINGS</t>
  </si>
  <si>
    <t>F526799</t>
  </si>
  <si>
    <t>MISCELLANEOUS EXPENSES-TRANSMISSION</t>
  </si>
  <si>
    <t>F527141</t>
  </si>
  <si>
    <t>EADEVS Information Meetings-Trans</t>
  </si>
  <si>
    <t>F527142</t>
  </si>
  <si>
    <t>EADEVS Safety Activities-Trans</t>
  </si>
  <si>
    <t>F527143</t>
  </si>
  <si>
    <t>EADEVS Safety Meetings-Trans</t>
  </si>
  <si>
    <t>F527144</t>
  </si>
  <si>
    <t>EAMESS Information Meetings-Trans</t>
  </si>
  <si>
    <t>F527146</t>
  </si>
  <si>
    <t>EAMESS Safety Meetings-Trans</t>
  </si>
  <si>
    <t>F527147</t>
  </si>
  <si>
    <t>EAMIRS Information Meetings-Trans</t>
  </si>
  <si>
    <t>F527148</t>
  </si>
  <si>
    <t>EAMIRS Safety Activities-Trans</t>
  </si>
  <si>
    <t>F527149</t>
  </si>
  <si>
    <t>EAMIRS Safety Meetings-Trans</t>
  </si>
  <si>
    <t>F527151</t>
  </si>
  <si>
    <t>EAVISS Safety Activities-Trans</t>
  </si>
  <si>
    <t>F527152</t>
  </si>
  <si>
    <t>EAVISS Safety Meetings-Trans</t>
  </si>
  <si>
    <t>F527154</t>
  </si>
  <si>
    <t>NOELDS Safety Meetings-Trans</t>
  </si>
  <si>
    <t>F527155</t>
  </si>
  <si>
    <t>NOLUGS Information Meetings-Trans</t>
  </si>
  <si>
    <t>F527157</t>
  </si>
  <si>
    <t>NOLUGS Safety Meetings-Trans</t>
  </si>
  <si>
    <t>F527159</t>
  </si>
  <si>
    <t>NORECS Safety Activities-Trans</t>
  </si>
  <si>
    <t>F527162</t>
  </si>
  <si>
    <t>NOVENS Safety Meetings-Trans</t>
  </si>
  <si>
    <t>F527165</t>
  </si>
  <si>
    <t>NOVINS Safety Meetings-Trans</t>
  </si>
  <si>
    <t>F527166</t>
  </si>
  <si>
    <t>SOVALS Information Meetings-Trans</t>
  </si>
  <si>
    <t>F527168</t>
  </si>
  <si>
    <t>SOVALS Safety Meetings-Trans</t>
  </si>
  <si>
    <t>F527171</t>
  </si>
  <si>
    <t>SOORAS Safety Activities-Trans</t>
  </si>
  <si>
    <t>F527173</t>
  </si>
  <si>
    <t>WEELNS Safety Activities-Trans</t>
  </si>
  <si>
    <t>F527174</t>
  </si>
  <si>
    <t>WEELNS Safety Meetings-Trans</t>
  </si>
  <si>
    <t>F527176</t>
  </si>
  <si>
    <t>WELIGS Safety Activities-Trans</t>
  </si>
  <si>
    <t>F527177</t>
  </si>
  <si>
    <t>WELIGS Safety Meetings-Trans</t>
  </si>
  <si>
    <t>F527474</t>
  </si>
  <si>
    <t>TRANS LICENSING TECHNICAL TRAINING</t>
  </si>
  <si>
    <t>F527481</t>
  </si>
  <si>
    <t>ROW SAFETY MEETINGS</t>
  </si>
  <si>
    <t>F527484</t>
  </si>
  <si>
    <t>TRANS CONSTMGT SAFETY MEETINGS</t>
  </si>
  <si>
    <t>F527485</t>
  </si>
  <si>
    <t>TRANS ASSET MGMT - MNR MISCELLAN</t>
  </si>
  <si>
    <t>F527486</t>
  </si>
  <si>
    <t>TRANS TPM MINOR MISC EXPNS</t>
  </si>
  <si>
    <t>F527488</t>
  </si>
  <si>
    <t>TRANS CONST MGMT MINOR MISC EXPNS</t>
  </si>
  <si>
    <t>F527567</t>
  </si>
  <si>
    <t>NORECS SAFETY MEETINGS - TRANS</t>
  </si>
  <si>
    <t>F527675</t>
  </si>
  <si>
    <t>Milestone Anniversary Event - SCM</t>
  </si>
  <si>
    <t>F527961</t>
  </si>
  <si>
    <t>Integ, Maint. &amp; Improvement Training</t>
  </si>
  <si>
    <t>F527964</t>
  </si>
  <si>
    <t>FIELD ACCOUNTING TRAINING</t>
  </si>
  <si>
    <t>F527976</t>
  </si>
  <si>
    <t>TRANSMISSION TRAINING</t>
  </si>
  <si>
    <t>F528020</t>
  </si>
  <si>
    <t>RESIDUAL W.O. WRITE OFF TRANS LINES</t>
  </si>
  <si>
    <t>F528021</t>
  </si>
  <si>
    <t>RESIDUAL W.O. WRITE OFF TRANS SUBS</t>
  </si>
  <si>
    <t>F528103</t>
  </si>
  <si>
    <t>EMPLOYEE DEVELOPMENT TRAINING - TRANS</t>
  </si>
  <si>
    <t>F528105</t>
  </si>
  <si>
    <t>COMPLIANCE TRAINING - TRANSMISSION</t>
  </si>
  <si>
    <t>F528107</t>
  </si>
  <si>
    <t>TECHNICAL TRAINING - TRANSMISSION</t>
  </si>
  <si>
    <t>F528148</t>
  </si>
  <si>
    <t>SJOA ENCROACHMENT INVSTGN</t>
  </si>
  <si>
    <t>F528149</t>
  </si>
  <si>
    <t>METE ENCROACHMENT INVSTGN</t>
  </si>
  <si>
    <t>F528150</t>
  </si>
  <si>
    <t>METW ENCROACHMENT INVSTGN</t>
  </si>
  <si>
    <t>F528151</t>
  </si>
  <si>
    <t>EAST ENCROACHMENT INVSTGN</t>
  </si>
  <si>
    <t>F528152</t>
  </si>
  <si>
    <t>ORAN ENCROACHMENT INVSTGN</t>
  </si>
  <si>
    <t>F528153</t>
  </si>
  <si>
    <t>SJAC ENCROACHMENT INVSTGN</t>
  </si>
  <si>
    <t>F528154</t>
  </si>
  <si>
    <t>NCST ENCROACHMENT INVSTGN</t>
  </si>
  <si>
    <t>F528155</t>
  </si>
  <si>
    <t>HIGH ENCROACHMENT INVSTGN</t>
  </si>
  <si>
    <t>F528181</t>
  </si>
  <si>
    <t>PWRD Shareholder Funded - Trans Expenses</t>
  </si>
  <si>
    <t>F528201</t>
  </si>
  <si>
    <t>PROVISIONS/ACCRUALS WRITE OFF TRANS</t>
  </si>
  <si>
    <t>F528293</t>
  </si>
  <si>
    <t>METE - POLE LOADING PROGRAM</t>
  </si>
  <si>
    <t>F528294</t>
  </si>
  <si>
    <t>METW - POLE LOADING PROGRAM</t>
  </si>
  <si>
    <t>F528296</t>
  </si>
  <si>
    <t>NCST - POLE LOADING PROGRAM</t>
  </si>
  <si>
    <t>F528297</t>
  </si>
  <si>
    <t>HIGH - POLE LOADING PROGRAM</t>
  </si>
  <si>
    <t>F528298</t>
  </si>
  <si>
    <t>ORAN - POLE LOADING PROGRAM</t>
  </si>
  <si>
    <t>F528316</t>
  </si>
  <si>
    <t>TRANSMISSION SAFETY RECOGNITION</t>
  </si>
  <si>
    <t>F528444</t>
  </si>
  <si>
    <t>TLRR MISC EXPENSE</t>
  </si>
  <si>
    <t>F528563</t>
  </si>
  <si>
    <t>F528670</t>
  </si>
  <si>
    <t>TRANS POLE LOADING 3RD PARTY ATTACHMENT</t>
  </si>
  <si>
    <t>F529047</t>
  </si>
  <si>
    <t>Infrastructure Policy 566G</t>
  </si>
  <si>
    <t>F529107</t>
  </si>
  <si>
    <t>POLE LOADING PROGRAM TRANSMISSION</t>
  </si>
  <si>
    <t>F529237</t>
  </si>
  <si>
    <t>ESP Mgmt Software</t>
  </si>
  <si>
    <t>F529244</t>
  </si>
  <si>
    <t>Governmt Land Encroachment Investigation</t>
  </si>
  <si>
    <t>F529245</t>
  </si>
  <si>
    <t>LM South Encroachment Investigation</t>
  </si>
  <si>
    <t>F529246</t>
  </si>
  <si>
    <t>LM North Encroachment Investigation</t>
  </si>
  <si>
    <t>F529247</t>
  </si>
  <si>
    <t>LM Metro Encroachment Investigation</t>
  </si>
  <si>
    <t>F529248</t>
  </si>
  <si>
    <t>LM East Encroachment Investigation</t>
  </si>
  <si>
    <t>F529295</t>
  </si>
  <si>
    <t>Restoration Environmental Activities</t>
  </si>
  <si>
    <t>F529366</t>
  </si>
  <si>
    <t>Land Mgmt South Consent Review</t>
  </si>
  <si>
    <t>F529367</t>
  </si>
  <si>
    <t>Land Mgmt North Consent Review</t>
  </si>
  <si>
    <t>F529368</t>
  </si>
  <si>
    <t>Land Mgmt Metro Consent Review</t>
  </si>
  <si>
    <t>F529369</t>
  </si>
  <si>
    <t>Land Mgmt East Consent Review</t>
  </si>
  <si>
    <t>F529371</t>
  </si>
  <si>
    <t>Other Trans Misc. Expns Govmnt Land</t>
  </si>
  <si>
    <t>F529373</t>
  </si>
  <si>
    <t>Other Trans Misc. Expns Land Mgmt</t>
  </si>
  <si>
    <t>F529829</t>
  </si>
  <si>
    <t>AT OPERATIONS &amp; PROJECT MGMT (TRANS)</t>
  </si>
  <si>
    <t>F529888</t>
  </si>
  <si>
    <t>CORPORATE REAL ESTATE TRANS SUB MNT</t>
  </si>
  <si>
    <t>F529904</t>
  </si>
  <si>
    <t>F529932</t>
  </si>
  <si>
    <t>Meter Services Training Transmission</t>
  </si>
  <si>
    <t>F529949</t>
  </si>
  <si>
    <t>Telecom Information Meetings - NW</t>
  </si>
  <si>
    <t>F529950</t>
  </si>
  <si>
    <t>Telecom Information Meetings - SE</t>
  </si>
  <si>
    <t>F530054</t>
  </si>
  <si>
    <t>PLP Trans Assessments Balancing Account</t>
  </si>
  <si>
    <t>F530059</t>
  </si>
  <si>
    <t>Joint Pole Transmission Activitiy</t>
  </si>
  <si>
    <t>F530060</t>
  </si>
  <si>
    <t>Joint Pole Transmission Mgmt/Sup</t>
  </si>
  <si>
    <t>F530291</t>
  </si>
  <si>
    <t>BRRBA - Affiliate - TDBU</t>
  </si>
  <si>
    <t>F530292</t>
  </si>
  <si>
    <t>BRRBA - Affiliate - TDBU - Contra</t>
  </si>
  <si>
    <t>F530646</t>
  </si>
  <si>
    <t>Landscaping - Transmission/Substation</t>
  </si>
  <si>
    <t>F530652</t>
  </si>
  <si>
    <t>Janitorial - Transmission/Substation</t>
  </si>
  <si>
    <t>F530657</t>
  </si>
  <si>
    <t>Breakdown MNT - Transmission/Substation</t>
  </si>
  <si>
    <t>F530662</t>
  </si>
  <si>
    <t>Compliance MNT - Transmission/Substation</t>
  </si>
  <si>
    <t>F530684</t>
  </si>
  <si>
    <t>FERC Engagement</t>
  </si>
  <si>
    <t>F530685</t>
  </si>
  <si>
    <t>FERC CM</t>
  </si>
  <si>
    <t>F530686</t>
  </si>
  <si>
    <t>FERC Rev Req/Tariffs</t>
  </si>
  <si>
    <t>F530791</t>
  </si>
  <si>
    <t>WMP Seat Time -T</t>
  </si>
  <si>
    <t>F530793</t>
  </si>
  <si>
    <t>WMP Train Del-T</t>
  </si>
  <si>
    <t>F530857</t>
  </si>
  <si>
    <t>COV-19 Transmission Support Activities</t>
  </si>
  <si>
    <t>F531329</t>
  </si>
  <si>
    <t>OAKH - CREW SAFETY</t>
  </si>
  <si>
    <t>F531345</t>
  </si>
  <si>
    <t>OAKH - TRANS MISC EXPENSE</t>
  </si>
  <si>
    <t>F531346</t>
  </si>
  <si>
    <t>OAKH - INFORMATION MEETINGS</t>
  </si>
  <si>
    <t>F531883</t>
  </si>
  <si>
    <t>Employee Training Prog-Transmission MA</t>
  </si>
  <si>
    <t>F531934</t>
  </si>
  <si>
    <t>Skilled Path Training - Transmission MA</t>
  </si>
  <si>
    <t>F531990</t>
  </si>
  <si>
    <t>Employee Training Programs-Transmission</t>
  </si>
  <si>
    <t>F520637</t>
  </si>
  <si>
    <t>RECTOR T/S CMA EMP TRNG</t>
  </si>
  <si>
    <t>F526606</t>
  </si>
  <si>
    <t>DEFAULT GEN INT &amp; MOS</t>
  </si>
  <si>
    <t>F527145</t>
  </si>
  <si>
    <t>EAMESS Safety Activities-Trans</t>
  </si>
  <si>
    <t>F527483</t>
  </si>
  <si>
    <t>TRANS LICENSING SAFETY MEETINGS</t>
  </si>
  <si>
    <t>F531356</t>
  </si>
  <si>
    <t>OAKH - POLE LOADING PROGRAM</t>
  </si>
  <si>
    <t>F526184</t>
  </si>
  <si>
    <t>EMPLOYEE RECOGNITION</t>
  </si>
  <si>
    <t>F526188</t>
  </si>
  <si>
    <t>F526190</t>
  </si>
  <si>
    <t>F514963</t>
  </si>
  <si>
    <t>ELLISSUBSite-Maintenance</t>
  </si>
  <si>
    <t>F515002</t>
  </si>
  <si>
    <t>MIRALOMASUBSite-Maintenance</t>
  </si>
  <si>
    <t>F529381</t>
  </si>
  <si>
    <t>Govmnt Land Consent Review</t>
  </si>
  <si>
    <t>F531825</t>
  </si>
  <si>
    <t>Morongo-566 Credit</t>
  </si>
  <si>
    <t>F532099</t>
  </si>
  <si>
    <t>CEMA COVID Transmission Support - 566F</t>
  </si>
  <si>
    <t>F532043</t>
  </si>
  <si>
    <t>Skilled Path Training - Transmission</t>
  </si>
  <si>
    <t>F500412</t>
  </si>
  <si>
    <t>SUB OPRNS JOB TRNG-TRANS</t>
  </si>
  <si>
    <t>F520774</t>
  </si>
  <si>
    <t>F520832</t>
  </si>
  <si>
    <t>EL DORADO MOH 500 T/L MISC FAC8</t>
  </si>
  <si>
    <t>F526011</t>
  </si>
  <si>
    <t>F526724</t>
  </si>
  <si>
    <t>SJAC-INFORMATION MEETINGS</t>
  </si>
  <si>
    <t>F530707</t>
  </si>
  <si>
    <t>Std Seat Time-T</t>
  </si>
  <si>
    <t>F532238</t>
  </si>
  <si>
    <t>Transmission IGHS Studies</t>
  </si>
  <si>
    <t>F532345</t>
  </si>
  <si>
    <t>TRANS MISC EXPENSE - Fatigue Time</t>
  </si>
  <si>
    <t>F521291</t>
  </si>
  <si>
    <t>SJAC - TECHNICAL TRAINING</t>
  </si>
  <si>
    <t>F525243</t>
  </si>
  <si>
    <t>TRANS DESIGN MGMT -TECHNICAL TRAINING</t>
  </si>
  <si>
    <t>F527150</t>
  </si>
  <si>
    <t>EAVISS Information Meetings-Trans</t>
  </si>
  <si>
    <t>F527158</t>
  </si>
  <si>
    <t>NORECS Information Meetings-Trans</t>
  </si>
  <si>
    <t>F527163</t>
  </si>
  <si>
    <t>NOVINS Information Meetings-Trans</t>
  </si>
  <si>
    <t>F527164</t>
  </si>
  <si>
    <t>NOVINS Safety Activities-Trans</t>
  </si>
  <si>
    <t>F527169</t>
  </si>
  <si>
    <t>SOORAS Information Meetings-Trans</t>
  </si>
  <si>
    <t>F527172</t>
  </si>
  <si>
    <t>WEELNS Information Meetings-Trans</t>
  </si>
  <si>
    <t>F527175</t>
  </si>
  <si>
    <t>WELIGS Information Meetings-Trans</t>
  </si>
  <si>
    <t>F531344</t>
  </si>
  <si>
    <t>OAKH - ENCROACHMENT INVSTGN</t>
  </si>
  <si>
    <t>F513866</t>
  </si>
  <si>
    <t>MOORPARKSUBSite-Maintenance</t>
  </si>
  <si>
    <t>F532281</t>
  </si>
  <si>
    <t>LM Metro East Encroachment</t>
  </si>
  <si>
    <t>F532282</t>
  </si>
  <si>
    <t>LM Metro West Encroachment</t>
  </si>
  <si>
    <t>F520639</t>
  </si>
  <si>
    <t>TRANS ENGINEERING TRNING</t>
  </si>
  <si>
    <t>F532239</t>
  </si>
  <si>
    <t>Transmission IGHS Studies GF</t>
  </si>
  <si>
    <t>F532240</t>
  </si>
  <si>
    <t>Transmission IGHS Studies MA</t>
  </si>
  <si>
    <t>F502030</t>
  </si>
  <si>
    <t>SAFETY MEETINGS (TRNSM)</t>
  </si>
  <si>
    <t>F523323</t>
  </si>
  <si>
    <t>F525854</t>
  </si>
  <si>
    <t>EMPLOYEE DEVELOPMENT TRAINING</t>
  </si>
  <si>
    <t>F526199</t>
  </si>
  <si>
    <t>INCENTIVE COMPENSATION PROGRAM</t>
  </si>
  <si>
    <t>F527112</t>
  </si>
  <si>
    <t>GCCGCC-Technical Training Trans</t>
  </si>
  <si>
    <t>F527156</t>
  </si>
  <si>
    <t>NOLUGS Safety Activities-Trans</t>
  </si>
  <si>
    <t>F527160</t>
  </si>
  <si>
    <t>NOVENS Information Meetings-Trans</t>
  </si>
  <si>
    <t>F527170</t>
  </si>
  <si>
    <t>F532580</t>
  </si>
  <si>
    <t>IIJA Project Transmission Activity</t>
  </si>
  <si>
    <t>566 - Miscellaneous Transmission Expenses - Allocated Total</t>
  </si>
  <si>
    <t>566 - Sylmar/Palo Verde/Other General Functions</t>
  </si>
  <si>
    <t>F526239</t>
  </si>
  <si>
    <t>MICS LINE EXP/DWP 800DC</t>
  </si>
  <si>
    <t>F530911</t>
  </si>
  <si>
    <t>FERC Capital Expenditures-SRP Funding</t>
  </si>
  <si>
    <t>F531657</t>
  </si>
  <si>
    <t>SRP - External Contractor Support</t>
  </si>
  <si>
    <t>F532161</t>
  </si>
  <si>
    <t>Environmental Restoration Activity</t>
  </si>
  <si>
    <t>F532092</t>
  </si>
  <si>
    <t>CEMA Capital related Expense – FERC</t>
  </si>
  <si>
    <t>F531672</t>
  </si>
  <si>
    <t>Morongo - O&amp;M Credit 2021</t>
  </si>
  <si>
    <t>F532408</t>
  </si>
  <si>
    <t>Environmental Restoration for 566E</t>
  </si>
  <si>
    <t>566 - Sylmar/Palo Verde/Other General Functions Total</t>
  </si>
  <si>
    <t>567 - Line Rents - Allocated</t>
  </si>
  <si>
    <t>F526812</t>
  </si>
  <si>
    <t>MORONGO LICENSING FEES</t>
  </si>
  <si>
    <t>F529225</t>
  </si>
  <si>
    <t>Transmission FERC Line Rents Govmnt Land</t>
  </si>
  <si>
    <t>F529226</t>
  </si>
  <si>
    <t>Transmission CPUC Line Rents Govmnt Land</t>
  </si>
  <si>
    <t>F529229</t>
  </si>
  <si>
    <t>Transmission FERC Line Rents Land Mgmt</t>
  </si>
  <si>
    <t>F532080</t>
  </si>
  <si>
    <t>Morongo-Line Rents 567</t>
  </si>
  <si>
    <t>F529230</t>
  </si>
  <si>
    <t>Transmission CPUC Line Rents Land Mgmt</t>
  </si>
  <si>
    <t>567 - Line Rents - Allocated Total</t>
  </si>
  <si>
    <t>567 - Eldorado</t>
  </si>
  <si>
    <t>F520830</t>
  </si>
  <si>
    <t>EL DORADO MOH 500 T/L RENTS FAC8</t>
  </si>
  <si>
    <t>567 - Sylmar/Palo Verde</t>
  </si>
  <si>
    <t>F520161</t>
  </si>
  <si>
    <t>LINE RENTS/DWP-E 800DC</t>
  </si>
  <si>
    <t>F520162</t>
  </si>
  <si>
    <t>SUBSTATION RENTS/SYLMAR</t>
  </si>
  <si>
    <t>F526246</t>
  </si>
  <si>
    <t>LINE RENTS/DWP 800DC</t>
  </si>
  <si>
    <t>567 - Sylmar/Palo Verde Total</t>
  </si>
  <si>
    <t>568 - Maintenance Supervision and Engineering - Allocated</t>
  </si>
  <si>
    <t>F502637</t>
  </si>
  <si>
    <t>MANAGEMENT AND SUPERVISION T</t>
  </si>
  <si>
    <t>F520565</t>
  </si>
  <si>
    <t>SUB MTCE, SUPERVISION</t>
  </si>
  <si>
    <t>F531828</t>
  </si>
  <si>
    <t>Morongo-568 Credit</t>
  </si>
  <si>
    <t>F523429</t>
  </si>
  <si>
    <t>SUB MTC-OPRN EXP-SONGS-CR</t>
  </si>
  <si>
    <t>568 - Maintenance Supervision and Engineering - Allocated Total</t>
  </si>
  <si>
    <t>568 - Sylmar/Palo Verde</t>
  </si>
  <si>
    <t>F526241</t>
  </si>
  <si>
    <t>MAINTANENCE SUPERVISION</t>
  </si>
  <si>
    <t>569 - Maintenance of Structures - Allocated</t>
  </si>
  <si>
    <t>F200730</t>
  </si>
  <si>
    <t>Control Sub 569 Maint Structure</t>
  </si>
  <si>
    <t>F200733</t>
  </si>
  <si>
    <t>Casa Diablo Sub 569 Maint Structure</t>
  </si>
  <si>
    <t>F200739</t>
  </si>
  <si>
    <t>Lee Vining Sub 569 Maint Structure</t>
  </si>
  <si>
    <t>F529972</t>
  </si>
  <si>
    <t>IT Prod &amp; Svcs O&amp;M - Transmission</t>
  </si>
  <si>
    <t>F527571</t>
  </si>
  <si>
    <t>SPCC NW TRANS</t>
  </si>
  <si>
    <t>F200748</t>
  </si>
  <si>
    <t>G905691</t>
  </si>
  <si>
    <t xml:space="preserve">Topsides-569100                                   </t>
  </si>
  <si>
    <t>G905692</t>
  </si>
  <si>
    <t xml:space="preserve">Topsides-569200                                   </t>
  </si>
  <si>
    <t>G905693</t>
  </si>
  <si>
    <t xml:space="preserve">Topsides-569300                                   </t>
  </si>
  <si>
    <t>F200754</t>
  </si>
  <si>
    <t>Zack 569 Maint Structure</t>
  </si>
  <si>
    <t>F200775</t>
  </si>
  <si>
    <t>Minaret Sub 569 Maint Structure</t>
  </si>
  <si>
    <t>F527573</t>
  </si>
  <si>
    <t>SPCC SE TRANS</t>
  </si>
  <si>
    <t>569 - Maintenance of Structures - Allocated Total</t>
  </si>
  <si>
    <t>569 - Sylmar/Palo Verde</t>
  </si>
  <si>
    <t>F526250</t>
  </si>
  <si>
    <t>REPAIR SUB YARDS/SYLMAR</t>
  </si>
  <si>
    <t xml:space="preserve">570 - Maintenance of Station Equipment - Allocated </t>
  </si>
  <si>
    <t>F200641</t>
  </si>
  <si>
    <t>Bishop Creek 2 570 Maint Station Equip</t>
  </si>
  <si>
    <t>F200651</t>
  </si>
  <si>
    <t>Bishop Creek 3 570 Maint Station Equip</t>
  </si>
  <si>
    <t>F200661</t>
  </si>
  <si>
    <t>Bishop Creek 4 570 Maint Station Equip</t>
  </si>
  <si>
    <t>F200671</t>
  </si>
  <si>
    <t>Bishop Creek 5 570 Maint Station Equip</t>
  </si>
  <si>
    <t>F200680</t>
  </si>
  <si>
    <t>Bishop Creek 6 570 Maint Station Equip</t>
  </si>
  <si>
    <t>F200714</t>
  </si>
  <si>
    <t>Poole Ph   570 Maint Station Equipment</t>
  </si>
  <si>
    <t>F200723</t>
  </si>
  <si>
    <t>Rush Crk PH 570 Maint Station Equipment</t>
  </si>
  <si>
    <t>F200728</t>
  </si>
  <si>
    <t>Fish Lake Sub 570 Maint Station Equip</t>
  </si>
  <si>
    <t>F200731</t>
  </si>
  <si>
    <t>Control Sub 570 Maint Station Equipment</t>
  </si>
  <si>
    <t>F200734</t>
  </si>
  <si>
    <t>Casa Diablo Sub 570 Maint Station Equip</t>
  </si>
  <si>
    <t>F200737</t>
  </si>
  <si>
    <t>Lundy Sub 570 Maint Station Equipment</t>
  </si>
  <si>
    <t>F200740</t>
  </si>
  <si>
    <t>Lee Vining Sub 570 Maint Station Equip</t>
  </si>
  <si>
    <t>F200743</t>
  </si>
  <si>
    <t>Inyo Sub 570 Maint Station Equipment</t>
  </si>
  <si>
    <t>F200746</t>
  </si>
  <si>
    <t>Sherwin Sub 570 Maint Station Equipment</t>
  </si>
  <si>
    <t>F200749</t>
  </si>
  <si>
    <t>Control Sub 570 Maint Station Equip</t>
  </si>
  <si>
    <t>F200752</t>
  </si>
  <si>
    <t>Bridgeport Sub 570 Maint Station</t>
  </si>
  <si>
    <t>F200755</t>
  </si>
  <si>
    <t>Zack 570 Maint Station Equipment</t>
  </si>
  <si>
    <t>F200758</t>
  </si>
  <si>
    <t>June Lake Sub 570 Maint Station Equip</t>
  </si>
  <si>
    <t>F200761</t>
  </si>
  <si>
    <t>Deep Springs Sub 570 Maint Station Equip</t>
  </si>
  <si>
    <t>F200764</t>
  </si>
  <si>
    <t>White Mnt Radio 570 Maint Station Equip</t>
  </si>
  <si>
    <t>F200767</t>
  </si>
  <si>
    <t>MtTom 570 Maint Station Equipment</t>
  </si>
  <si>
    <t>F200773</t>
  </si>
  <si>
    <t>Skiland 570 Maint Station Equipment</t>
  </si>
  <si>
    <t>F200776</t>
  </si>
  <si>
    <t>Minaret Sub 570 Maint Station Equipment</t>
  </si>
  <si>
    <t>F200862</t>
  </si>
  <si>
    <t>Santa Ana 1 570 Maint Station Equip</t>
  </si>
  <si>
    <t>F200873</t>
  </si>
  <si>
    <t>Santa Ana 3 570 Maint Station Equipmnt</t>
  </si>
  <si>
    <t>F200907</t>
  </si>
  <si>
    <t>Kaweah 1 570 Maint Station Equipment</t>
  </si>
  <si>
    <t>F200917</t>
  </si>
  <si>
    <t>Kaweah 2 570 Maint Station Equipment</t>
  </si>
  <si>
    <t>F200927</t>
  </si>
  <si>
    <t>Kaweah 3 570 Maint Station Equipment</t>
  </si>
  <si>
    <t>F200942</t>
  </si>
  <si>
    <t>Tule PH &amp; Canyon 570 Maint Station Equ</t>
  </si>
  <si>
    <t>F200953</t>
  </si>
  <si>
    <t>Borel Pwrhouse 570 Maint Station Equip</t>
  </si>
  <si>
    <t>F200964</t>
  </si>
  <si>
    <t>Kern River 1 570 Maint Station Equip</t>
  </si>
  <si>
    <t>F200975</t>
  </si>
  <si>
    <t>Kern River 3 570 Maint Station Equipmnt</t>
  </si>
  <si>
    <t>F201008</t>
  </si>
  <si>
    <t>Big Creek 3 570 Maint Station Equip</t>
  </si>
  <si>
    <t>F201022</t>
  </si>
  <si>
    <t>Big Creek 4 Sub 570 Maint Station Equip</t>
  </si>
  <si>
    <t>F201036</t>
  </si>
  <si>
    <t>Big Creek 2 570 Maint Station Equip</t>
  </si>
  <si>
    <t>F201050</t>
  </si>
  <si>
    <t>Big Creek 2A 570 Maint Station Equip</t>
  </si>
  <si>
    <t>F201062</t>
  </si>
  <si>
    <t>Big Creek 8 Sub 570 Maint Station Equip</t>
  </si>
  <si>
    <t>F201074</t>
  </si>
  <si>
    <t>MPPH 570 Maint Station Equip</t>
  </si>
  <si>
    <t>F201090</t>
  </si>
  <si>
    <t>Big Creek 1 Sub 570 Maint Station Equip</t>
  </si>
  <si>
    <t>F201105</t>
  </si>
  <si>
    <t>Eastwood PH 570 Maint Station Equipment</t>
  </si>
  <si>
    <t>F201129</t>
  </si>
  <si>
    <t>Portal Ph   570 Maint Station Equipment</t>
  </si>
  <si>
    <t>F501510</t>
  </si>
  <si>
    <t>CB'S MAINT  - TRANSMISSION</t>
  </si>
  <si>
    <t>F501512</t>
  </si>
  <si>
    <t>TRANSFORMERS MAINT - TRANSMISSION</t>
  </si>
  <si>
    <t>F501514</t>
  </si>
  <si>
    <t>OTH EQUP MTC(REGS,DISC) Trans</t>
  </si>
  <si>
    <t>F501516</t>
  </si>
  <si>
    <t>EQUIPMENT WASHING - TRANSMISSION</t>
  </si>
  <si>
    <t>F501520</t>
  </si>
  <si>
    <t>F501522</t>
  </si>
  <si>
    <t>F501524</t>
  </si>
  <si>
    <t>F501526</t>
  </si>
  <si>
    <t>F502831</t>
  </si>
  <si>
    <t>INSTRUMENT REPAIR/CALIBRATION - SC&amp;M</t>
  </si>
  <si>
    <t>F520749</t>
  </si>
  <si>
    <t>CB'S MAINT  - TRANS FAC1</t>
  </si>
  <si>
    <t>F520751</t>
  </si>
  <si>
    <t>TRANSFORMERS MAINT - TRANS FAC3</t>
  </si>
  <si>
    <t>F520800</t>
  </si>
  <si>
    <t>CB'S MAINT  - TRANS FAC2</t>
  </si>
  <si>
    <t>F520801</t>
  </si>
  <si>
    <t>OTH EQUP MTCE FAC2</t>
  </si>
  <si>
    <t>F520808</t>
  </si>
  <si>
    <t>CB'S MAINT  - TRANS FAC4</t>
  </si>
  <si>
    <t>F520809</t>
  </si>
  <si>
    <t>OTH EQUP MTCE FAC4</t>
  </si>
  <si>
    <t>F520810</t>
  </si>
  <si>
    <t>OTH EQ MNT-MOH 500kV RACK 100% SCE EQ</t>
  </si>
  <si>
    <t>F520815</t>
  </si>
  <si>
    <t>OTH EQ MNT-MOH 500kV RACK 100% CO-OWN EQ</t>
  </si>
  <si>
    <t>F520820</t>
  </si>
  <si>
    <t>OTH EQUP MTCE FAC6</t>
  </si>
  <si>
    <t>F523352</t>
  </si>
  <si>
    <t>WORK ORDER RELATED EXPENSE</t>
  </si>
  <si>
    <t>F525948</t>
  </si>
  <si>
    <t>Budget Only SC&amp;M Maint Other Equip</t>
  </si>
  <si>
    <t>F525951</t>
  </si>
  <si>
    <t>DC Systems Transmission</t>
  </si>
  <si>
    <t>F526365</t>
  </si>
  <si>
    <t>NW POWER CABLE - TRANS</t>
  </si>
  <si>
    <t>F526474</t>
  </si>
  <si>
    <t>CB MNT/BRKDWN-ELD 220kV RACK 100% SCE</t>
  </si>
  <si>
    <t>F526483</t>
  </si>
  <si>
    <t>DC SYSTEMS ELDO FAC5</t>
  </si>
  <si>
    <t>F527545</t>
  </si>
  <si>
    <t>CIRCUIT BREAKER BD - NW-TRANS</t>
  </si>
  <si>
    <t>F527546</t>
  </si>
  <si>
    <t>CIRCUIT BREAKER BD - SE-TRANS</t>
  </si>
  <si>
    <t>F527549</t>
  </si>
  <si>
    <t>DC SYSTEMS BD NW - TRAN</t>
  </si>
  <si>
    <t>F527550</t>
  </si>
  <si>
    <t>DC SYSTEMS BD SE - TRAN</t>
  </si>
  <si>
    <t>F527553</t>
  </si>
  <si>
    <t>OTHER EQUIP BD - NW - TRANS</t>
  </si>
  <si>
    <t>F527554</t>
  </si>
  <si>
    <t>OTHER EQUIP BD - SE - TRANS</t>
  </si>
  <si>
    <t>F527557</t>
  </si>
  <si>
    <t>POWER CABLE BD - NW - TRANS</t>
  </si>
  <si>
    <t>F527561</t>
  </si>
  <si>
    <t>TRANSFORMER BD - NW - TRANS</t>
  </si>
  <si>
    <t>F527562</t>
  </si>
  <si>
    <t>TRANSFORMER BD - SE - TRANS</t>
  </si>
  <si>
    <t>F528221</t>
  </si>
  <si>
    <t>CB'S BREAKDOWN ELDO FAC 4</t>
  </si>
  <si>
    <t>F528236</t>
  </si>
  <si>
    <t>CB MNT/BRKDWN-MOH 500kV RACK 100% CO-OWN</t>
  </si>
  <si>
    <t>F501596</t>
  </si>
  <si>
    <t>FACILITY SERVICE AGREEMENTS (FSA &amp; RLA)</t>
  </si>
  <si>
    <t>F520814</t>
  </si>
  <si>
    <t>OTH EQUP MTCE FAC5</t>
  </si>
  <si>
    <t>F520819</t>
  </si>
  <si>
    <t>TRANSFORMERS MAINT - TRANS FAC6</t>
  </si>
  <si>
    <t>F526461</t>
  </si>
  <si>
    <t>CB MNT/BRKDWN-ELD 500kV RACK 100% SCE</t>
  </si>
  <si>
    <t>F526470</t>
  </si>
  <si>
    <t>CB MNT/BRKDWN-MOH 500kV RACK 100% NVE</t>
  </si>
  <si>
    <t>F528220</t>
  </si>
  <si>
    <t>CB'S BREAKDOWN ELDO FAC 2</t>
  </si>
  <si>
    <t>F528223</t>
  </si>
  <si>
    <t>OTH EQ MNT-ELD 500kV RACK 100% SCE EQ</t>
  </si>
  <si>
    <t>F530515</t>
  </si>
  <si>
    <t>Transmission/Substation - BA</t>
  </si>
  <si>
    <t>F532158</t>
  </si>
  <si>
    <t>IT Maintenance MPO</t>
  </si>
  <si>
    <t>F532245</t>
  </si>
  <si>
    <t>Transmission/Substation - VMMA</t>
  </si>
  <si>
    <t>F526369</t>
  </si>
  <si>
    <t>NW TRENCH COVERS - TRANS</t>
  </si>
  <si>
    <t>F526371</t>
  </si>
  <si>
    <t>SE TRENCH COVERS - TRANS</t>
  </si>
  <si>
    <t>F530500</t>
  </si>
  <si>
    <t>Transmission/Substation</t>
  </si>
  <si>
    <t>F528239</t>
  </si>
  <si>
    <t>CB MNT/BRKDWN-ELD 500kV RACK 100% LADWP</t>
  </si>
  <si>
    <t>F527496</t>
  </si>
  <si>
    <t>Transformer Maint - Trans Fac2</t>
  </si>
  <si>
    <t>F520818</t>
  </si>
  <si>
    <t>CB'S MAINT  - TRANS FAC6</t>
  </si>
  <si>
    <t>F526469</t>
  </si>
  <si>
    <t>CB MNT/BRKDWN-ELD 220kV RACK 100% SDGE</t>
  </si>
  <si>
    <t>F528219</t>
  </si>
  <si>
    <t>CB'S BREAKDOWN ELDO FAC 1</t>
  </si>
  <si>
    <t>F528240</t>
  </si>
  <si>
    <t>CB MNT/BRKDWN-ELD 220kV RACK 100% NVE</t>
  </si>
  <si>
    <t>570 - Maintenance of Station Equipment - Allocated Total</t>
  </si>
  <si>
    <t>570 - Sylmar/Palo Verde</t>
  </si>
  <si>
    <t>F500089</t>
  </si>
  <si>
    <t>SUBSTATION STRUCTURES/EQUIPMENT</t>
  </si>
  <si>
    <t>F526253</t>
  </si>
  <si>
    <t>REPAIR CONDUCTORS/DWP 800DC</t>
  </si>
  <si>
    <t>F526254</t>
  </si>
  <si>
    <t>REPAIR TRNSFRMR/SYLMAR</t>
  </si>
  <si>
    <t>F526256</t>
  </si>
  <si>
    <t>CLEAN INSULATORS/SYLMAR</t>
  </si>
  <si>
    <t>F526258</t>
  </si>
  <si>
    <t>MISC EQUIP/SYLMAR REPAIR</t>
  </si>
  <si>
    <t>F526259</t>
  </si>
  <si>
    <t>REPAIR BATTERIES/SYLMAR</t>
  </si>
  <si>
    <t>F526260</t>
  </si>
  <si>
    <t>CIRCUIT BRKRS/SYLMAR REPAIR</t>
  </si>
  <si>
    <t>F526261</t>
  </si>
  <si>
    <t>REPAIR DC VALVES-SYLMAR</t>
  </si>
  <si>
    <t>F526263</t>
  </si>
  <si>
    <t>REPAIR SHNT REACT-SYLMAR</t>
  </si>
  <si>
    <t>570 - Sylmar/Palo Verde Total</t>
  </si>
  <si>
    <t xml:space="preserve">571 - Maintenance of Overhead Lines - Allocated </t>
  </si>
  <si>
    <t>F501617</t>
  </si>
  <si>
    <t>EL DORADO MOHAVE 500 KV T/L FAC8</t>
  </si>
  <si>
    <t>F501618</t>
  </si>
  <si>
    <t>SJOA - REPAIR TOWERS MAINTENANCE</t>
  </si>
  <si>
    <t>F501621</t>
  </si>
  <si>
    <t>METE - REPAIR TOWERS MAINTENANCE</t>
  </si>
  <si>
    <t>F501624</t>
  </si>
  <si>
    <t>METW - REPAIR TOWERS MAINTENANCE</t>
  </si>
  <si>
    <t>F501627</t>
  </si>
  <si>
    <t>EAST - REPAIR TOWERS MAINTENANCE</t>
  </si>
  <si>
    <t>F501630</t>
  </si>
  <si>
    <t>ORAN - REPAIR TOWERS MAINTENANCE</t>
  </si>
  <si>
    <t>F501633</t>
  </si>
  <si>
    <t>SJAC - REPAIR TOWERS MAINTENANCE</t>
  </si>
  <si>
    <t>F501636</t>
  </si>
  <si>
    <t>NCST - REPAIR TOWERS MAINTENANCE</t>
  </si>
  <si>
    <t>F501639</t>
  </si>
  <si>
    <t>HIGH - REPAIR TOWERS MAINTENANCE</t>
  </si>
  <si>
    <t>F501642</t>
  </si>
  <si>
    <t>SJOA - TRANS TRIM / REMOVAL TREES</t>
  </si>
  <si>
    <t>F501643</t>
  </si>
  <si>
    <t>METE - TRANS TRIM / REMOVAL TREES</t>
  </si>
  <si>
    <t>F501644</t>
  </si>
  <si>
    <t>METW - TRANS TRIM / REMOVAL TREES</t>
  </si>
  <si>
    <t>F501645</t>
  </si>
  <si>
    <t>EAST - TRANS TRIM / REMOVAL TREES</t>
  </si>
  <si>
    <t>F501646</t>
  </si>
  <si>
    <t>ORAN - TRANS TRIM / REMOVAL TREES</t>
  </si>
  <si>
    <t>F501647</t>
  </si>
  <si>
    <t>SJAC - TRANS TRIM / REMOVAL TREES</t>
  </si>
  <si>
    <t>F501648</t>
  </si>
  <si>
    <t>NCST - TRANS TRIM / REMOVAL TREES</t>
  </si>
  <si>
    <t>F501649</t>
  </si>
  <si>
    <t>HIGH - TRANS TRIM / REMOVAL TREES</t>
  </si>
  <si>
    <t>F501650</t>
  </si>
  <si>
    <t>SJOA - CORRIDOR BRUSHING</t>
  </si>
  <si>
    <t>F501653</t>
  </si>
  <si>
    <t>METE - CORRIDOR BRUSHING</t>
  </si>
  <si>
    <t>F501656</t>
  </si>
  <si>
    <t>METW - CORRIDOR BRUSHING</t>
  </si>
  <si>
    <t>F501659</t>
  </si>
  <si>
    <t>EAST - CORRIDOR BRUSHING</t>
  </si>
  <si>
    <t>F501662</t>
  </si>
  <si>
    <t>ORAN - CORRIDOR BRUSHING</t>
  </si>
  <si>
    <t>F501665</t>
  </si>
  <si>
    <t>SJAC - CORRIDOR BRUSHING</t>
  </si>
  <si>
    <t>F501668</t>
  </si>
  <si>
    <t>NCST - CORRIDOR BRUSHING</t>
  </si>
  <si>
    <t>F501671</t>
  </si>
  <si>
    <t>HIGH - CORRIDOR BRUSHING</t>
  </si>
  <si>
    <t>F501674</t>
  </si>
  <si>
    <t>SJOA - INSULATOR WASHING - T/L</t>
  </si>
  <si>
    <t>F501677</t>
  </si>
  <si>
    <t>METE - INSULATOR WASHING - T/L</t>
  </si>
  <si>
    <t>F501680</t>
  </si>
  <si>
    <t>METW - INSULATOR WASHING - T/L</t>
  </si>
  <si>
    <t>F501683</t>
  </si>
  <si>
    <t>EAST - INSULATOR WASHING - T/L</t>
  </si>
  <si>
    <t>F501686</t>
  </si>
  <si>
    <t>ORAN - INSULATOR WASHING - T/L</t>
  </si>
  <si>
    <t>F501689</t>
  </si>
  <si>
    <t>SJAC - INSULATOR WASHING - T/L</t>
  </si>
  <si>
    <t>F501692</t>
  </si>
  <si>
    <t>NCST - INSULATOR WASHING - T/L</t>
  </si>
  <si>
    <t>F501695</t>
  </si>
  <si>
    <t>HIGH - INSULATOR WASHING - T/L</t>
  </si>
  <si>
    <t>F501731</t>
  </si>
  <si>
    <t>SJOA - WORK ORDER RELATED EXPENSE (OH)</t>
  </si>
  <si>
    <t>F501736</t>
  </si>
  <si>
    <t>METE - WORK ORDER RELATED EXPENSE (OH)</t>
  </si>
  <si>
    <t>F501741</t>
  </si>
  <si>
    <t>METW - WORK ORDER RELATED EXPENSE (OH)</t>
  </si>
  <si>
    <t>F501746</t>
  </si>
  <si>
    <t>EAST - WORK ORDER RELATED EXPENSE (OH)</t>
  </si>
  <si>
    <t>F501751</t>
  </si>
  <si>
    <t>ORAN - WORK ORDER RELATED EXPENSE (OH)</t>
  </si>
  <si>
    <t>F501756</t>
  </si>
  <si>
    <t>SJAC - WORK ORDER RELATED EXPENSE (OH)</t>
  </si>
  <si>
    <t>F501761</t>
  </si>
  <si>
    <t>NCST - WORK ORDER RELATED EXPENSE (OH)</t>
  </si>
  <si>
    <t>F501766</t>
  </si>
  <si>
    <t>HIGH - WORK ORDER RELATED EXPENSE (OH)</t>
  </si>
  <si>
    <t>F501898</t>
  </si>
  <si>
    <t>SJOA - BREAKDOWN OVHD TRANSMISSION MTC</t>
  </si>
  <si>
    <t>F501900</t>
  </si>
  <si>
    <t>METE - BREAKDOWN OVHD TRANSMISSION MTC</t>
  </si>
  <si>
    <t>F501902</t>
  </si>
  <si>
    <t>METW - BREAKDOWN OVHD TRANSMISSION MTC</t>
  </si>
  <si>
    <t>F501904</t>
  </si>
  <si>
    <t>EAST - BREAKDOWN OVHD TRANSMISSION MTC</t>
  </si>
  <si>
    <t>F501906</t>
  </si>
  <si>
    <t>ORAN - BREAKDOWN OVHD TRANSMISSION MTC</t>
  </si>
  <si>
    <t>F501908</t>
  </si>
  <si>
    <t>SJAC - BREAKDOWN OVHD TRANSMISSION MTC</t>
  </si>
  <si>
    <t>F501910</t>
  </si>
  <si>
    <t>NCST - BREAKDOWN OVHD TRANSMISSION MTC</t>
  </si>
  <si>
    <t>F501912</t>
  </si>
  <si>
    <t>HIGH - BREAKDOWN OVHD TRANSMISSION MTC</t>
  </si>
  <si>
    <t>F502474</t>
  </si>
  <si>
    <t>Transmission Trim/Remove Trees</t>
  </si>
  <si>
    <t>F526301</t>
  </si>
  <si>
    <t>EAST-PAINT TOWERS MAINTENANCE</t>
  </si>
  <si>
    <t>F526302</t>
  </si>
  <si>
    <t>EAST-REPAIR POLES BREAKDOWN</t>
  </si>
  <si>
    <t>F526303</t>
  </si>
  <si>
    <t>EAST-REPAIR POLES MAINTENANCE</t>
  </si>
  <si>
    <t>F526304</t>
  </si>
  <si>
    <t>EAST-REPAIR CONDUCTOR BREAKDOWN</t>
  </si>
  <si>
    <t>F526305</t>
  </si>
  <si>
    <t>EAST-REPAIR CONDUCTOR MAINTENANCE</t>
  </si>
  <si>
    <t>F526307</t>
  </si>
  <si>
    <t>HIGH-PAINT TOWERS MAINTENANCE</t>
  </si>
  <si>
    <t>F526308</t>
  </si>
  <si>
    <t>HIGH-REPAIR POLES BREAKDOWN</t>
  </si>
  <si>
    <t>F526309</t>
  </si>
  <si>
    <t>HIGH-REPAIR POLES MAINTENANCE</t>
  </si>
  <si>
    <t>F526310</t>
  </si>
  <si>
    <t>HIGH-REPAIR CONDUCTOR BREAKDOWN</t>
  </si>
  <si>
    <t>F526311</t>
  </si>
  <si>
    <t>HIGH-REPAIR CONDUCTOR MAINTENANCE</t>
  </si>
  <si>
    <t>F526314</t>
  </si>
  <si>
    <t>METE-REPAIR POLES BREAKDOWN</t>
  </si>
  <si>
    <t>F526315</t>
  </si>
  <si>
    <t>METE-REPAIR POLES MAINTENANCE</t>
  </si>
  <si>
    <t>F526316</t>
  </si>
  <si>
    <t>METE-REPAIR CONDUCTOR BREAKDOWN</t>
  </si>
  <si>
    <t>F526317</t>
  </si>
  <si>
    <t>METE-REPAIR CONDUCTOR MAINTENANCE</t>
  </si>
  <si>
    <t>F526319</t>
  </si>
  <si>
    <t>METW-PAINT TOWERS MAINTENANCE</t>
  </si>
  <si>
    <t>F526320</t>
  </si>
  <si>
    <t>METW-REPAIR POLES BREAKDOWN</t>
  </si>
  <si>
    <t>F526321</t>
  </si>
  <si>
    <t>METW-REPAIR POLES MAINTENANCE</t>
  </si>
  <si>
    <t>F526322</t>
  </si>
  <si>
    <t>METW-REPAIR CONDUCTOR BREAKDOWN</t>
  </si>
  <si>
    <t>F526323</t>
  </si>
  <si>
    <t>METW-REPAIR CONDUCTOR MAINTENANCE</t>
  </si>
  <si>
    <t>F526325</t>
  </si>
  <si>
    <t>NCST-PAINT TOWERS MAINTENANCE</t>
  </si>
  <si>
    <t>F526326</t>
  </si>
  <si>
    <t>NCST-REPAIR POLES BREAKDOWN</t>
  </si>
  <si>
    <t>F526327</t>
  </si>
  <si>
    <t>NCST-REPAIR POLES MAINTENANCE</t>
  </si>
  <si>
    <t>F526328</t>
  </si>
  <si>
    <t>NCST-REPAIR CONDUCTOR BREAKDOWN</t>
  </si>
  <si>
    <t>F526329</t>
  </si>
  <si>
    <t>NCST-REPAIR CONDUCTOR MAINTENANCE</t>
  </si>
  <si>
    <t>F526331</t>
  </si>
  <si>
    <t>ORAN-PAINT TOWERS MAINTENANCE</t>
  </si>
  <si>
    <t>F526332</t>
  </si>
  <si>
    <t>ORAN-REPAIR POLES BREAKDOWN</t>
  </si>
  <si>
    <t>F526333</t>
  </si>
  <si>
    <t>ORAN-REPAIR POLES MAINTENANCE</t>
  </si>
  <si>
    <t>F526334</t>
  </si>
  <si>
    <t>ORAN-REPAIR CONDUCTOR BREAKDOWN</t>
  </si>
  <si>
    <t>F526335</t>
  </si>
  <si>
    <t>ORAN-REPAIR CONDUCTOR MAINTENANCE</t>
  </si>
  <si>
    <t>F526337</t>
  </si>
  <si>
    <t>SJOA-PAINT TOWERS MAINTENANCE</t>
  </si>
  <si>
    <t>F526338</t>
  </si>
  <si>
    <t>SJOA-REPAIR POLES BREAKDOWN</t>
  </si>
  <si>
    <t>F526339</t>
  </si>
  <si>
    <t>SJOA-REPAIR POLES MAINTENANCE</t>
  </si>
  <si>
    <t>F526340</t>
  </si>
  <si>
    <t>SJOA-REPAIR CONDUCTOR BREAKDOWN</t>
  </si>
  <si>
    <t>F526341</t>
  </si>
  <si>
    <t>SJOA-REPAIR CONDUCTOR MAINTENANCE</t>
  </si>
  <si>
    <t>F526344</t>
  </si>
  <si>
    <t>SJAC - REPAIR POLES BREAKDOWN</t>
  </si>
  <si>
    <t>F526345</t>
  </si>
  <si>
    <t>SJAC - REPAIR POLES MAINTENANCE</t>
  </si>
  <si>
    <t>F526346</t>
  </si>
  <si>
    <t>SJAC - REPAIR CONDUCTOR BREAKDOWN</t>
  </si>
  <si>
    <t>F526347</t>
  </si>
  <si>
    <t>SJAC - REPAIR CONDUCTOR MAINTENANCE</t>
  </si>
  <si>
    <t>F526348</t>
  </si>
  <si>
    <t>SJOA-ROAD CONSTRUCTION/MAINTENANCE</t>
  </si>
  <si>
    <t>F526349</t>
  </si>
  <si>
    <t>METE - ROAD CONSTRUCTION/MAINTENANCE</t>
  </si>
  <si>
    <t>F526350</t>
  </si>
  <si>
    <t>METW- ROAD CONSTRUCTION/MAINTENANCE</t>
  </si>
  <si>
    <t>F526351</t>
  </si>
  <si>
    <t>EAST - ROAD CONSTRUCTION/MAINTENANCE</t>
  </si>
  <si>
    <t>F526352</t>
  </si>
  <si>
    <t>NCST - ROAD CONSTRUCTION/MAINTENANCE</t>
  </si>
  <si>
    <t>F526353</t>
  </si>
  <si>
    <t>HIGH - ROAD CONSTRUCTION/MAINTENANCE</t>
  </si>
  <si>
    <t>F526354</t>
  </si>
  <si>
    <t>ORAN - ROAD CONSTRUCTION/MAINTENANCE</t>
  </si>
  <si>
    <t>F526355</t>
  </si>
  <si>
    <t>SJAC-ROAD CONSTRUCTION/MAINTENANCE</t>
  </si>
  <si>
    <t>F527503</t>
  </si>
  <si>
    <t>TRANS REPAIR CONDUCTOR FAC 8</t>
  </si>
  <si>
    <t>F528440</t>
  </si>
  <si>
    <t>TLRR CONDUCTOR/INSULATOR REPAIRS</t>
  </si>
  <si>
    <t>F529332</t>
  </si>
  <si>
    <t>Land Services South Misc. Clean Up</t>
  </si>
  <si>
    <t>F529333</t>
  </si>
  <si>
    <t>Land Services North Misc. Clean Up</t>
  </si>
  <si>
    <t>F529334</t>
  </si>
  <si>
    <t>Land Services Metro Misc. Clean Up</t>
  </si>
  <si>
    <t>F529335</t>
  </si>
  <si>
    <t>Land Services East Misc. Clean Up</t>
  </si>
  <si>
    <t>F529796</t>
  </si>
  <si>
    <t>POLE LOADING PRGM DIST BALANCING ACCOUNT</t>
  </si>
  <si>
    <t>F530040</t>
  </si>
  <si>
    <t>Eldorado-Mead Co-Tenancy &amp; Operating</t>
  </si>
  <si>
    <t>F530056</t>
  </si>
  <si>
    <t>PLP Trans Repairs Balancing Account</t>
  </si>
  <si>
    <t>F530058</t>
  </si>
  <si>
    <t>PLP Trans Related Exp Balancing Acct</t>
  </si>
  <si>
    <t>F530336</t>
  </si>
  <si>
    <t>EOI Mitigation - T</t>
  </si>
  <si>
    <t>F530408</t>
  </si>
  <si>
    <t>EOI Work Order Related Exp - T</t>
  </si>
  <si>
    <t>F530414</t>
  </si>
  <si>
    <t>Repairs - poles and structures</t>
  </si>
  <si>
    <t>F530415</t>
  </si>
  <si>
    <t>Repairs - insulators and conductors</t>
  </si>
  <si>
    <t>F530444</t>
  </si>
  <si>
    <t>Hazard Tree Removal -T</t>
  </si>
  <si>
    <t>F530498</t>
  </si>
  <si>
    <t>Transmission Pre-Inspection</t>
  </si>
  <si>
    <t>F530499</t>
  </si>
  <si>
    <t>Transmission Quality Assurance/Check</t>
  </si>
  <si>
    <t>F530503</t>
  </si>
  <si>
    <t>Trans Inspection/Line Clearing-High Fire</t>
  </si>
  <si>
    <t>F530504</t>
  </si>
  <si>
    <t>Trans Miscellaneous Costs - High Fire</t>
  </si>
  <si>
    <t>F530547</t>
  </si>
  <si>
    <t>Breakdown Maint Poles - Tran B-Item</t>
  </si>
  <si>
    <t>F530548</t>
  </si>
  <si>
    <t>Breakdown Maint Cndr - Trans B-Item</t>
  </si>
  <si>
    <t>F530550</t>
  </si>
  <si>
    <t>Preventive Maint Poles - Trans B-Item</t>
  </si>
  <si>
    <t>F530551</t>
  </si>
  <si>
    <t>Preventive Maint Cndr - Trans B-Item</t>
  </si>
  <si>
    <t>F530935</t>
  </si>
  <si>
    <t>Expedited Dry Fuels Repair - T</t>
  </si>
  <si>
    <t>F530937</t>
  </si>
  <si>
    <t>EDFI Poles &amp; Structures - T BA</t>
  </si>
  <si>
    <t>F530939</t>
  </si>
  <si>
    <t>EDFI Insulators &amp; Conductors - T</t>
  </si>
  <si>
    <t>F531160</t>
  </si>
  <si>
    <t>Trans Quality Assurance/Check -VMBA</t>
  </si>
  <si>
    <t>F531285</t>
  </si>
  <si>
    <t>Trans Quality Assurance/Check -VMMA</t>
  </si>
  <si>
    <t>F531307</t>
  </si>
  <si>
    <t>Transmission Trim &amp; Remove Trees - VMMA</t>
  </si>
  <si>
    <t>F531637</t>
  </si>
  <si>
    <t>Brush Removal Trans</t>
  </si>
  <si>
    <t>F531638</t>
  </si>
  <si>
    <t>Customer Support Trans</t>
  </si>
  <si>
    <t>F531640</t>
  </si>
  <si>
    <t>Routine Removal Trans</t>
  </si>
  <si>
    <t>F531641</t>
  </si>
  <si>
    <t>Routine Removal Trans HF</t>
  </si>
  <si>
    <t>F531642</t>
  </si>
  <si>
    <t>Routine Trim Trans</t>
  </si>
  <si>
    <t>F531643</t>
  </si>
  <si>
    <t>Routine Trim Trans HF</t>
  </si>
  <si>
    <t>F531644</t>
  </si>
  <si>
    <t>Seasonal Patrols Trans</t>
  </si>
  <si>
    <t>F531645</t>
  </si>
  <si>
    <t>T&amp;E Removal Trans</t>
  </si>
  <si>
    <t>F531646</t>
  </si>
  <si>
    <t>T&amp;E Removal Trans HF</t>
  </si>
  <si>
    <t>F531647</t>
  </si>
  <si>
    <t>T&amp;E Trim Trans</t>
  </si>
  <si>
    <t>F531648</t>
  </si>
  <si>
    <t>T&amp;E Trim Trans HF</t>
  </si>
  <si>
    <t>F531649</t>
  </si>
  <si>
    <t>Traffic Control Trans</t>
  </si>
  <si>
    <t>F531650</t>
  </si>
  <si>
    <t>Weed Abatement Trans</t>
  </si>
  <si>
    <t>F531708</t>
  </si>
  <si>
    <t>Tran Pre-Inspection VMBA</t>
  </si>
  <si>
    <t>F531710</t>
  </si>
  <si>
    <t>Tran Brush Removal VMBA</t>
  </si>
  <si>
    <t>F531711</t>
  </si>
  <si>
    <t>Tran Customer Program Support VMBA</t>
  </si>
  <si>
    <t>F531713</t>
  </si>
  <si>
    <t>Tran Routine Removals Unit VMBA</t>
  </si>
  <si>
    <t>F531714</t>
  </si>
  <si>
    <t>Tran Routine Trims Unit VMBA</t>
  </si>
  <si>
    <t>F531716</t>
  </si>
  <si>
    <t>Tran Trims + Removals (T&amp;E) VMBA</t>
  </si>
  <si>
    <t>F531717</t>
  </si>
  <si>
    <t>Tran Traffic Control VMBA</t>
  </si>
  <si>
    <t>F531718</t>
  </si>
  <si>
    <t>Tran Weed Abatement VMBA</t>
  </si>
  <si>
    <t>F531729</t>
  </si>
  <si>
    <t>Tran Brush Removal VMMA</t>
  </si>
  <si>
    <t>F531731</t>
  </si>
  <si>
    <t>Tran Routine Removals Unit VMMA</t>
  </si>
  <si>
    <t>F531732</t>
  </si>
  <si>
    <t>Tran Patrols VMMA</t>
  </si>
  <si>
    <t>F531733</t>
  </si>
  <si>
    <t>Tran Trims + Removals (T&amp;E) VMMA</t>
  </si>
  <si>
    <t>F531734</t>
  </si>
  <si>
    <t>Tran Traffic Control VMMA</t>
  </si>
  <si>
    <t>F531735</t>
  </si>
  <si>
    <t>Tran Weed Abatement VMMA</t>
  </si>
  <si>
    <t>F531746</t>
  </si>
  <si>
    <t>ESD VM O&amp;M Trans</t>
  </si>
  <si>
    <t>F531750</t>
  </si>
  <si>
    <t>ESD VMMA Trans</t>
  </si>
  <si>
    <t>F531756</t>
  </si>
  <si>
    <t>Tran Pre-Inspection VMMA</t>
  </si>
  <si>
    <t>F531757</t>
  </si>
  <si>
    <t>Tran Customer Program Support VMMA</t>
  </si>
  <si>
    <t>F531758</t>
  </si>
  <si>
    <t>Tran Routine Trims Unit VMMA</t>
  </si>
  <si>
    <t>F531764</t>
  </si>
  <si>
    <t>HFRI PMO Support - Trans</t>
  </si>
  <si>
    <t>F531867</t>
  </si>
  <si>
    <t>AOC Repairs / Replacements - T MA</t>
  </si>
  <si>
    <t>F531897</t>
  </si>
  <si>
    <t>HFRI Project Management Support - T MA</t>
  </si>
  <si>
    <t>F531901</t>
  </si>
  <si>
    <t>HFRI Repairs / Replacements - T MA</t>
  </si>
  <si>
    <t>F531943</t>
  </si>
  <si>
    <t>Transmission Work Order Related Exp MA</t>
  </si>
  <si>
    <t>F531972</t>
  </si>
  <si>
    <t>AOC Repairs / Replacements - T 571B</t>
  </si>
  <si>
    <t>F531973</t>
  </si>
  <si>
    <t>AOC Repairs / Replacements - T 571A</t>
  </si>
  <si>
    <t>F531974</t>
  </si>
  <si>
    <t>AOC Repairs / Replacements - T 571D</t>
  </si>
  <si>
    <t>F532004</t>
  </si>
  <si>
    <t>HFRI Project Management Support - T</t>
  </si>
  <si>
    <t>F532008</t>
  </si>
  <si>
    <t>HFRI Repairs / Replacements - T 571B</t>
  </si>
  <si>
    <t>F532009</t>
  </si>
  <si>
    <t>HFRI Repairs / Replacements - T 571A</t>
  </si>
  <si>
    <t>F532010</t>
  </si>
  <si>
    <t>HFRI Repairs / Replacements - T 571D</t>
  </si>
  <si>
    <t>F501616</t>
  </si>
  <si>
    <t>EL DORADO MEAD 220 KV T/L FAC7</t>
  </si>
  <si>
    <t>F526313</t>
  </si>
  <si>
    <t>METE- PAINT TOWERS MAINTENANCE</t>
  </si>
  <si>
    <t>F531715</t>
  </si>
  <si>
    <t>Tran Patrols VMBA</t>
  </si>
  <si>
    <t>F532184</t>
  </si>
  <si>
    <t>High Risk Transition Span T&amp;D</t>
  </si>
  <si>
    <t>F532206</t>
  </si>
  <si>
    <t>Fuel Management Tran VMMA</t>
  </si>
  <si>
    <t>F532208</t>
  </si>
  <si>
    <t>Fuel Management Tran</t>
  </si>
  <si>
    <t>F527498</t>
  </si>
  <si>
    <t>TRANS PAINT TOWERS FAC 7</t>
  </si>
  <si>
    <t>F527502</t>
  </si>
  <si>
    <t>TRANS REPAIR CONDUCTOR FAC 7</t>
  </si>
  <si>
    <t>F527591</t>
  </si>
  <si>
    <t>FIRE GUARD/ROW CLRNG BREAKDOWN</t>
  </si>
  <si>
    <t>F530114</t>
  </si>
  <si>
    <t>Mitigation -T</t>
  </si>
  <si>
    <t>F531152</t>
  </si>
  <si>
    <t>Hazard Tree Removal-T - VMBA</t>
  </si>
  <si>
    <t>F531156</t>
  </si>
  <si>
    <t>Hazard Tree Mitigation-T- VMBA</t>
  </si>
  <si>
    <t>F531277</t>
  </si>
  <si>
    <t>Hazard Tree Removal-T - VMMA</t>
  </si>
  <si>
    <t>F531281</t>
  </si>
  <si>
    <t>Hazard Tree Mitigation-T- VMMA</t>
  </si>
  <si>
    <t>F532066</t>
  </si>
  <si>
    <t>Transmission Splice - T&amp;D</t>
  </si>
  <si>
    <t>F531748</t>
  </si>
  <si>
    <t>ESD VMBA Trans</t>
  </si>
  <si>
    <t>F532123</t>
  </si>
  <si>
    <t>ESD FRMMA Trans</t>
  </si>
  <si>
    <t>F531829</t>
  </si>
  <si>
    <t>Morongo-571 Credit</t>
  </si>
  <si>
    <t>F531950</t>
  </si>
  <si>
    <t>Transmission Splice MA</t>
  </si>
  <si>
    <t>F532059</t>
  </si>
  <si>
    <t>Transmission Splice</t>
  </si>
  <si>
    <t>F532185</t>
  </si>
  <si>
    <t>High Risk Transition Spans GF</t>
  </si>
  <si>
    <t>F532186</t>
  </si>
  <si>
    <t>High Risk Transition Spans MA</t>
  </si>
  <si>
    <t>F529181</t>
  </si>
  <si>
    <t>POLE LOADING PRGM MALIBU R.E. TRANS (SH)</t>
  </si>
  <si>
    <t>F532052</t>
  </si>
  <si>
    <t>Transmission Work Order Related Expense</t>
  </si>
  <si>
    <t>F532204</t>
  </si>
  <si>
    <t>Fuel Management Tran VMBA</t>
  </si>
  <si>
    <t>F532289</t>
  </si>
  <si>
    <t>Structure Brushing Trans</t>
  </si>
  <si>
    <t>F532290</t>
  </si>
  <si>
    <t>Structure Brushing Trans VMBA</t>
  </si>
  <si>
    <t>F532291</t>
  </si>
  <si>
    <t>Structure Brushing Trans VMMA</t>
  </si>
  <si>
    <t>F532352</t>
  </si>
  <si>
    <t>Trans Routine Removals T&amp;E VMBA</t>
  </si>
  <si>
    <t>F532354</t>
  </si>
  <si>
    <t>Trans Routine Removals T&amp;E VMMA</t>
  </si>
  <si>
    <t>F528439</t>
  </si>
  <si>
    <t>TLRR POLE REPAIR MAINTENANCE</t>
  </si>
  <si>
    <t>F531330</t>
  </si>
  <si>
    <t>OAKH - REPAIR CONDUCTOR MAINTENANCE</t>
  </si>
  <si>
    <t>F531333</t>
  </si>
  <si>
    <t>OAKH - REPAIR POLES MAINTENANCE</t>
  </si>
  <si>
    <t>F531352</t>
  </si>
  <si>
    <t>OAKH - BREAKDOWN OVHD TRANSMISSION MTC</t>
  </si>
  <si>
    <t>F531353</t>
  </si>
  <si>
    <t>OAKH - REPAIR POLES BREAKDOWN</t>
  </si>
  <si>
    <t>F531354</t>
  </si>
  <si>
    <t>OAKH - REPAIR CONDUCTOR BREAKDOWN</t>
  </si>
  <si>
    <t>F529183</t>
  </si>
  <si>
    <t>POLE LOADING MALIBU REPAIRS TRANS (SH)</t>
  </si>
  <si>
    <t>F526357</t>
  </si>
  <si>
    <t>HIGH-REPAIR INTERERENCE</t>
  </si>
  <si>
    <t>F531331</t>
  </si>
  <si>
    <t>OAKH - PAINT TOWERS MAINTENANCE</t>
  </si>
  <si>
    <t>F531334</t>
  </si>
  <si>
    <t>OAKH - REPAIR TOWERS MAINTENANCE</t>
  </si>
  <si>
    <t>F531342</t>
  </si>
  <si>
    <t>OAKH - ROAD CONSTRUCTION/MAINTENANCE</t>
  </si>
  <si>
    <t>F532521</t>
  </si>
  <si>
    <t>Transmission Premium Time Section M</t>
  </si>
  <si>
    <t>F532537</t>
  </si>
  <si>
    <t>Trans Premium Section M BA Acct</t>
  </si>
  <si>
    <t>571 - Maintenance of Overhead Lines - Allocated Total</t>
  </si>
  <si>
    <t>571 - Sylmar/Palo Verde</t>
  </si>
  <si>
    <t>F526251</t>
  </si>
  <si>
    <t>REPAIR TOWERS/DWP-E 800DC</t>
  </si>
  <si>
    <t>F526252</t>
  </si>
  <si>
    <t>CLEAN LINE INSULATORS DWP-800DC</t>
  </si>
  <si>
    <t>F526255</t>
  </si>
  <si>
    <t>CLEAR R/W</t>
  </si>
  <si>
    <t>F526257</t>
  </si>
  <si>
    <t>ROADS/TRAILS R/W</t>
  </si>
  <si>
    <t>571 - Sylmar/Palo Verde Total</t>
  </si>
  <si>
    <t>572 - Maintenance of Underground Lines - Allocated</t>
  </si>
  <si>
    <t>F501622</t>
  </si>
  <si>
    <t>METE - REPAIR UG MAINTENANCE</t>
  </si>
  <si>
    <t>F501625</t>
  </si>
  <si>
    <t>METW - REPAIR UG MAINTENANCE</t>
  </si>
  <si>
    <t>F501628</t>
  </si>
  <si>
    <t>EAST - REPAIR UG MAINTENANCE</t>
  </si>
  <si>
    <t>F501631</t>
  </si>
  <si>
    <t>ORAN - REPAIR UG MAINTENANCE</t>
  </si>
  <si>
    <t>F501637</t>
  </si>
  <si>
    <t>NCST - REPAIR UG MAINTENANCE</t>
  </si>
  <si>
    <t>F501737</t>
  </si>
  <si>
    <t>METE - WORK ORDER RELATED EXPENSE (UG)</t>
  </si>
  <si>
    <t>F501742</t>
  </si>
  <si>
    <t>METW - WORK ORDER RELATED EXPENSE (UG)</t>
  </si>
  <si>
    <t>F501747</t>
  </si>
  <si>
    <t>EAST - WORK ORDER RELATED EXPENSE (UG)</t>
  </si>
  <si>
    <t>F501752</t>
  </si>
  <si>
    <t>ORAN - WORK ORDER RELATED EXPENSE (UG)</t>
  </si>
  <si>
    <t>F501762</t>
  </si>
  <si>
    <t>NCST - WORK ORDER RELATED EXPENSE (UG)</t>
  </si>
  <si>
    <t>F501767</t>
  </si>
  <si>
    <t>HIGH - WORK ORDER RELATED EXPENSE (UG)</t>
  </si>
  <si>
    <t>F501901</t>
  </si>
  <si>
    <t>METE -BREAKDOWN UNDGRND TRANSMISSION MTC</t>
  </si>
  <si>
    <t>F501903</t>
  </si>
  <si>
    <t>METW -BREAKDOWN UNDGRND TRANSMISSION MTC</t>
  </si>
  <si>
    <t>F501907</t>
  </si>
  <si>
    <t>ORAN -BREAKDOWN UNDGRND TRANSMISSION MTC</t>
  </si>
  <si>
    <t>F501913</t>
  </si>
  <si>
    <t>HIGH -BREAKDOWN UNDGRND TRANSMISSION MTC</t>
  </si>
  <si>
    <t>F530549</t>
  </si>
  <si>
    <t>Breakdown Maint UG - Trans B-Item</t>
  </si>
  <si>
    <t>F501619</t>
  </si>
  <si>
    <t>SJOA - REPAIR UG MAINTENANCE</t>
  </si>
  <si>
    <t>F501634</t>
  </si>
  <si>
    <t>SJAC - REPAIR UG MAINTENANCE</t>
  </si>
  <si>
    <t>F501640</t>
  </si>
  <si>
    <t>HIGH - REPAIR UG MAINTENANCE</t>
  </si>
  <si>
    <t>F501905</t>
  </si>
  <si>
    <t>EAST -BREAKDOWN UNDGRND TRANSMISSION MTC</t>
  </si>
  <si>
    <t>F501911</t>
  </si>
  <si>
    <t>NCST -BREAKDOWN UNDGRND TRANSMISSION MTC</t>
  </si>
  <si>
    <t>F530552</t>
  </si>
  <si>
    <t>Preventive Maint UG - Trans B-Item</t>
  </si>
  <si>
    <t>F501732</t>
  </si>
  <si>
    <t>SJOA - WORK ORDER RELATED EXPENSE (UG)</t>
  </si>
  <si>
    <t>F531355</t>
  </si>
  <si>
    <t>OAKH - BREAKDOWN UNDGRND TRANS MTC</t>
  </si>
  <si>
    <t>F501899</t>
  </si>
  <si>
    <t>SJOA -BREAKDOWN UNDGRND TRANSMISSION MTC</t>
  </si>
  <si>
    <t>F531336</t>
  </si>
  <si>
    <t>OAKH - REPAIR UG MAINTENANCE</t>
  </si>
  <si>
    <t>572 - Maintenance of Underground Lines - Allocated Total</t>
  </si>
  <si>
    <t>572 - Sylmar/Palo Verde</t>
  </si>
  <si>
    <t>F526240</t>
  </si>
  <si>
    <t>RAPAIR U/G CABLE</t>
  </si>
  <si>
    <t xml:space="preserve">573 - Maintenance of Miscellaneous Trans. Plant - Allocated </t>
  </si>
  <si>
    <t>F526064</t>
  </si>
  <si>
    <t>STORM WO RELATED EXPENSE - TRANSMISSION</t>
  </si>
  <si>
    <t>F526068</t>
  </si>
  <si>
    <t>F526072</t>
  </si>
  <si>
    <t>TRSJOA - STORM WO RELATED EXPENSE - TRNS</t>
  </si>
  <si>
    <t>F526074</t>
  </si>
  <si>
    <t>TRSJOA -STORM REPAIR &gt;200 FT. TRANS SUBS</t>
  </si>
  <si>
    <t>F526076</t>
  </si>
  <si>
    <t>TRMETE - STORM WO RELATED EXP - TRANSM</t>
  </si>
  <si>
    <t>F526077</t>
  </si>
  <si>
    <t>TRMETE -STORM REPAIR &lt;200 FT. TRANS SUBS</t>
  </si>
  <si>
    <t>F526078</t>
  </si>
  <si>
    <t>TRMETE - STORM REPAIR &gt;200 FT TRANS SUBS</t>
  </si>
  <si>
    <t>F526080</t>
  </si>
  <si>
    <t>TRMETW - STORM WO RELATED EXP - TRANSM</t>
  </si>
  <si>
    <t>F526082</t>
  </si>
  <si>
    <t>TRMETW -STORM REPAIR &gt;200 FT. TRANS SUBS</t>
  </si>
  <si>
    <t>F526084</t>
  </si>
  <si>
    <t>TREAST- STORM WO RELATED EXP - TRANSM</t>
  </si>
  <si>
    <t>F526086</t>
  </si>
  <si>
    <t>TREAST -STORM REPAIR &gt;200 FT. TRANS SUBS</t>
  </si>
  <si>
    <t>F526088</t>
  </si>
  <si>
    <t>TROJAN - STORM WO RELATED EXP - TRANSM</t>
  </si>
  <si>
    <t>F526089</t>
  </si>
  <si>
    <t>TROJAN - STORM REPAIR&lt;200 FT. TRANS SUBS</t>
  </si>
  <si>
    <t>F526090</t>
  </si>
  <si>
    <t>TROJAN -STORM REPAIR&gt;200 FT. TRANS SUBS</t>
  </si>
  <si>
    <t>F526092</t>
  </si>
  <si>
    <t>TRSJAC - STORM WO RELATED EXP - TRANSM</t>
  </si>
  <si>
    <t>F526093</t>
  </si>
  <si>
    <t>TRSJAC - STORM REPAIR &lt;200 FT TRANS SUBS</t>
  </si>
  <si>
    <t>F526094</t>
  </si>
  <si>
    <t>TRSJAC - STORM REPAIR &gt;200 FT TRANS SUBS</t>
  </si>
  <si>
    <t>F526096</t>
  </si>
  <si>
    <t>TRNCST - STORM WO RELATED EXP - TRANSM</t>
  </si>
  <si>
    <t>F526098</t>
  </si>
  <si>
    <t>TRNCST - STORM REPAIR &gt;200 FT TRANS SUBS</t>
  </si>
  <si>
    <t>F526099</t>
  </si>
  <si>
    <t>TRNCST - STORM FLOOD DAMAGE TRANS. SUBS</t>
  </si>
  <si>
    <t>F526100</t>
  </si>
  <si>
    <t>TRHIGH - STORM WO RELATED EXP - TRANSM</t>
  </si>
  <si>
    <t>F526102</t>
  </si>
  <si>
    <t>TRHIGH - STORM REPAIR &gt;200 FT TRANS SUBS</t>
  </si>
  <si>
    <t>F526123</t>
  </si>
  <si>
    <t>TRSJOA - TOXIC WASTE TRANS SUBS</t>
  </si>
  <si>
    <t>F526124</t>
  </si>
  <si>
    <t>TRMETE - TOXIC WASTE TRANS. SUBS</t>
  </si>
  <si>
    <t>F526125</t>
  </si>
  <si>
    <t>TRMETW - TOXIC WASTE TRANS. SUBS</t>
  </si>
  <si>
    <t>F526126</t>
  </si>
  <si>
    <t>TREAST - TOXIC WASTE TRANS. SUBS</t>
  </si>
  <si>
    <t>F526127</t>
  </si>
  <si>
    <t>TROJAN - TOXIC WASTE TRANS. SUBS</t>
  </si>
  <si>
    <t>F526129</t>
  </si>
  <si>
    <t>TRNCST - TOXIC WASTE TRANS. SUBS</t>
  </si>
  <si>
    <t>F526130</t>
  </si>
  <si>
    <t>TRHIGH - TOXIC WASTE TRANS. SUBS</t>
  </si>
  <si>
    <t>F526075</t>
  </si>
  <si>
    <t>TRSJOA - STORM FLOOD DAMAGE TRANS. SUBS</t>
  </si>
  <si>
    <t>F526079</t>
  </si>
  <si>
    <t>TRMETE - STORM FLOOD DAMAGE TRANS. SUBS</t>
  </si>
  <si>
    <t>F526087</t>
  </si>
  <si>
    <t>TREAST - STORM FLOOD DAMAGE TRANS. SUBS</t>
  </si>
  <si>
    <t>F526091</t>
  </si>
  <si>
    <t>TROJAN - STORM FLOOD DAMAGE TRANS. SUBS</t>
  </si>
  <si>
    <t>F526103</t>
  </si>
  <si>
    <t>TRHIGH - STORM FLOOD DAMAGE TRANS SUBS</t>
  </si>
  <si>
    <t>F527500</t>
  </si>
  <si>
    <t>Trans. Eldorado Storm - Facility 7</t>
  </si>
  <si>
    <t>F527501</t>
  </si>
  <si>
    <t>Trans. Eldorado Storm - Facility 8</t>
  </si>
  <si>
    <t>F531830</t>
  </si>
  <si>
    <t>Morongo-573 Credit</t>
  </si>
  <si>
    <t>F529945</t>
  </si>
  <si>
    <t>Telecom Storm Repairs</t>
  </si>
  <si>
    <t>F526067</t>
  </si>
  <si>
    <t>STORM FLOOD DAMAGE TRANS. SUBS</t>
  </si>
  <si>
    <t>F526073</t>
  </si>
  <si>
    <t>TRSJOA -STORM REPAIR &lt;200 FT. TRANS SUBS</t>
  </si>
  <si>
    <t>F526081</t>
  </si>
  <si>
    <t>TRMETW -STORM REPAIR &lt;200 FT. TRANS SUBS</t>
  </si>
  <si>
    <t>F526083</t>
  </si>
  <si>
    <t>TRMETW - STORM FLOOD DAMAGE TRANS. SUBS</t>
  </si>
  <si>
    <t>F526097</t>
  </si>
  <si>
    <t>TRNCST - STORM REPAIR &lt;200 FT TRANS SUBS</t>
  </si>
  <si>
    <t>F526101</t>
  </si>
  <si>
    <t>TRHIGH - STORM REPAIR &lt;200 FT TRANS SUBS</t>
  </si>
  <si>
    <t>573 - Maintenance of Miscellaneous Trans. Plant - Allocated Total</t>
  </si>
  <si>
    <t xml:space="preserve">582 - Station Expenses </t>
  </si>
  <si>
    <t>F200891</t>
  </si>
  <si>
    <t>East Region Comm 582 Ops Station Exp</t>
  </si>
  <si>
    <t>F201009</t>
  </si>
  <si>
    <t>Big Creek 3 582 Ops Station Exp</t>
  </si>
  <si>
    <t>F201023</t>
  </si>
  <si>
    <t>Big Creek 4 Sub 582 Ops Station Exp</t>
  </si>
  <si>
    <t>F201037</t>
  </si>
  <si>
    <t>Big Creek 2 582 Ops Station Exp</t>
  </si>
  <si>
    <t>F201091</t>
  </si>
  <si>
    <t>Big Creek 1 Sub 582 Ops Station Exp</t>
  </si>
  <si>
    <t>F201106</t>
  </si>
  <si>
    <t>Eastwood PH 582 Ops Station Exp</t>
  </si>
  <si>
    <t>F500395</t>
  </si>
  <si>
    <t>SUB UTIL SVCS-MISC ST EXP</t>
  </si>
  <si>
    <t>F500489</t>
  </si>
  <si>
    <t>SUB OPRN-OPERATING EQUIP DIST</t>
  </si>
  <si>
    <t>F500550</t>
  </si>
  <si>
    <t>F500561</t>
  </si>
  <si>
    <t>SUB OPRN-EQUIPMT TEST</t>
  </si>
  <si>
    <t>F500568</t>
  </si>
  <si>
    <t>F500573</t>
  </si>
  <si>
    <t>F501553</t>
  </si>
  <si>
    <t>SUBS EQUIPMENT INSPECTIONS- DISTRIBUTION</t>
  </si>
  <si>
    <t>F501555</t>
  </si>
  <si>
    <t>F520562</t>
  </si>
  <si>
    <t>F520713</t>
  </si>
  <si>
    <t>SUB OPERATION EQUIP AND TEST</t>
  </si>
  <si>
    <t>F520714</t>
  </si>
  <si>
    <t>F520715</t>
  </si>
  <si>
    <t>F520778</t>
  </si>
  <si>
    <t>DO NOT USE - REPLACED BY I/O 411814</t>
  </si>
  <si>
    <t>F523025</t>
  </si>
  <si>
    <t>SUB OPS EQUIPMENT TEST</t>
  </si>
  <si>
    <t>F525773</t>
  </si>
  <si>
    <t>RELAY INSPECTION-NW DISTRIBUTION</t>
  </si>
  <si>
    <t>F525775</t>
  </si>
  <si>
    <t>RELAY INSPECTION SE DISTRIBUTION</t>
  </si>
  <si>
    <t>F525814</t>
  </si>
  <si>
    <t>SUB OPRN-OPERATING EQUIP - DIST</t>
  </si>
  <si>
    <t>F525817</t>
  </si>
  <si>
    <t>F526372</t>
  </si>
  <si>
    <t>SUB MTCE MISC STATN EXP DISTR</t>
  </si>
  <si>
    <t>F526760</t>
  </si>
  <si>
    <t>EAMESS SUB OPRN-EQUIPMT TEST</t>
  </si>
  <si>
    <t>F527036</t>
  </si>
  <si>
    <t>EADEVS-Substation Equipment Dist</t>
  </si>
  <si>
    <t>F527038</t>
  </si>
  <si>
    <t>EAMESS-Substation Equipment Dist</t>
  </si>
  <si>
    <t>F527042</t>
  </si>
  <si>
    <t>EAVISS-Substation Equipment Dist</t>
  </si>
  <si>
    <t>F527044</t>
  </si>
  <si>
    <t>NOELDS-Substation Equipment Dist</t>
  </si>
  <si>
    <t>F527046</t>
  </si>
  <si>
    <t>NOLUGS-Substation Equipment Dist</t>
  </si>
  <si>
    <t>F527048</t>
  </si>
  <si>
    <t>NORECS-Substation Equipment Dist</t>
  </si>
  <si>
    <t>F527050</t>
  </si>
  <si>
    <t>NOVENS-Substation Equipment Dist</t>
  </si>
  <si>
    <t>F527052</t>
  </si>
  <si>
    <t>NOVINS-Substation Equipment Dist</t>
  </si>
  <si>
    <t>F527054</t>
  </si>
  <si>
    <t>SOORAS-Substation Equipment Dist</t>
  </si>
  <si>
    <t>F527060</t>
  </si>
  <si>
    <t>WELIGS-Substation Equipment Dist</t>
  </si>
  <si>
    <t>F527106</t>
  </si>
  <si>
    <t>EAMESS-Substation Expense Dist</t>
  </si>
  <si>
    <t>F527108</t>
  </si>
  <si>
    <t>EAMIRS-Substation Expense Dist</t>
  </si>
  <si>
    <t>F527119</t>
  </si>
  <si>
    <t>NOVENS-Substation Expense Dist</t>
  </si>
  <si>
    <t>F527121</t>
  </si>
  <si>
    <t>NOVINS-Substation Expense Dist</t>
  </si>
  <si>
    <t>F527127</t>
  </si>
  <si>
    <t>WEELNS-Substation Expense Dist</t>
  </si>
  <si>
    <t>F527539</t>
  </si>
  <si>
    <t>RELAY BREAKDOWN NW - DIST</t>
  </si>
  <si>
    <t>F527540</t>
  </si>
  <si>
    <t>RELAY BREAKDOWN SE - DIST</t>
  </si>
  <si>
    <t>F527563</t>
  </si>
  <si>
    <t>RELAY MAINT - DISTRIBUTION</t>
  </si>
  <si>
    <t>F527564</t>
  </si>
  <si>
    <t>F527815</t>
  </si>
  <si>
    <t>OTH EQUIP INSP NW - DIST</t>
  </si>
  <si>
    <t>F527816</t>
  </si>
  <si>
    <t>OTH EQUIP INSP SE - DIST</t>
  </si>
  <si>
    <t>F527820</t>
  </si>
  <si>
    <t>PWR CABLE INSP NW - DIST</t>
  </si>
  <si>
    <t>F527842</t>
  </si>
  <si>
    <t>PWR CABLE INSP SE - DIST</t>
  </si>
  <si>
    <t>F527843</t>
  </si>
  <si>
    <t>DC SYSTEMS INSP NW - DIST</t>
  </si>
  <si>
    <t>F527844</t>
  </si>
  <si>
    <t>F529293</t>
  </si>
  <si>
    <t>NCR for T&amp;D Environmental Activities</t>
  </si>
  <si>
    <t>F529355</t>
  </si>
  <si>
    <t>PEM for T&amp;D Environmental Activities</t>
  </si>
  <si>
    <t>F529358</t>
  </si>
  <si>
    <t>TS for T&amp;D Environmental Activities</t>
  </si>
  <si>
    <t>F530168</t>
  </si>
  <si>
    <t>CB Fast Curve Settings - Dist</t>
  </si>
  <si>
    <t>F500554</t>
  </si>
  <si>
    <t>SUB OPRN TOOL EXP</t>
  </si>
  <si>
    <t>F527104</t>
  </si>
  <si>
    <t>EADEVS-Substation Expense Dist</t>
  </si>
  <si>
    <t>F531928</t>
  </si>
  <si>
    <t>RAR &amp; CB Relay Fast Curve Settings-D MA</t>
  </si>
  <si>
    <t>F532037</t>
  </si>
  <si>
    <t>RAR and CB Relay Fast Curve Settings - D</t>
  </si>
  <si>
    <t>F532100</t>
  </si>
  <si>
    <t>CEMA COVID Transmission Support - 582B</t>
  </si>
  <si>
    <t>F530756</t>
  </si>
  <si>
    <t>ESD O&amp;M WMP</t>
  </si>
  <si>
    <t>F527113</t>
  </si>
  <si>
    <t>NOELDS-Substation Expense Dist</t>
  </si>
  <si>
    <t>F527115</t>
  </si>
  <si>
    <t>NOLUGS-Substation Expense Dist</t>
  </si>
  <si>
    <t>F527123</t>
  </si>
  <si>
    <t>SOORAS-Substation Expense Dist</t>
  </si>
  <si>
    <t>F527125</t>
  </si>
  <si>
    <t>SOVALS-Substation Expense Dist</t>
  </si>
  <si>
    <t>F526761</t>
  </si>
  <si>
    <t>NOLUGS SUB OPRN-EQUIPMT TEST</t>
  </si>
  <si>
    <t>F527040</t>
  </si>
  <si>
    <t>EAMIRS-Substation Equipment Dist</t>
  </si>
  <si>
    <t>F532527</t>
  </si>
  <si>
    <t>Op Engineering Test &amp; Inspect - Dist</t>
  </si>
  <si>
    <t>582 - Station Expenses Total</t>
  </si>
  <si>
    <t>590 - Maintenance Supervision and Engineering</t>
  </si>
  <si>
    <t>F520566</t>
  </si>
  <si>
    <t>F525245</t>
  </si>
  <si>
    <t>590 - Maintenance Supervision and Engineering Total</t>
  </si>
  <si>
    <t>591 - Maintenance of Structures</t>
  </si>
  <si>
    <t>F523384</t>
  </si>
  <si>
    <t>FAC MAINT OF STRUCTURES/EQUIPMENT</t>
  </si>
  <si>
    <t>F527570</t>
  </si>
  <si>
    <t>SPCC NW DIST</t>
  </si>
  <si>
    <t>F527572</t>
  </si>
  <si>
    <t>SPCC SE DIST</t>
  </si>
  <si>
    <t>F200892</t>
  </si>
  <si>
    <t>East Region Comm 591 Maint Structure</t>
  </si>
  <si>
    <t>591 - Maintenance of Structures Total</t>
  </si>
  <si>
    <t xml:space="preserve">592 - Maintenance of Station Equipment </t>
  </si>
  <si>
    <t>F200893</t>
  </si>
  <si>
    <t>East Region Comm 592 Maint Station Equip</t>
  </si>
  <si>
    <t>F201010</t>
  </si>
  <si>
    <t>Big Creek 3 592 Maint Station Equip</t>
  </si>
  <si>
    <t>F201024</t>
  </si>
  <si>
    <t>Big Creek 4 Sub 592 Maint Station Equip</t>
  </si>
  <si>
    <t>F201038</t>
  </si>
  <si>
    <t>Big Creek 2 592 Maint Station Equip</t>
  </si>
  <si>
    <t>F201092</t>
  </si>
  <si>
    <t>Big Creek 1 Sub 592 Maint Station Equip</t>
  </si>
  <si>
    <t>F201107</t>
  </si>
  <si>
    <t>Eastwood PH 592 Maint Station Equipment</t>
  </si>
  <si>
    <t>F501509</t>
  </si>
  <si>
    <t>CB'S  MAINT- DISTRIBUTION</t>
  </si>
  <si>
    <t>F501511</t>
  </si>
  <si>
    <t>TRANSFORMERS MAINT - DISTRIBUTION</t>
  </si>
  <si>
    <t>F501513</t>
  </si>
  <si>
    <t>OTH EQUP MTC(REGS,DISC) Dist</t>
  </si>
  <si>
    <t>F501515</t>
  </si>
  <si>
    <t>EQUIPMENT WASHING - DISTRIBUTION</t>
  </si>
  <si>
    <t>F501519</t>
  </si>
  <si>
    <t>F501521</t>
  </si>
  <si>
    <t>F501523</t>
  </si>
  <si>
    <t>F501525</t>
  </si>
  <si>
    <t>F502650</t>
  </si>
  <si>
    <t>WORK ORDER RELATED EXPENSE (DISTRB SUBS)</t>
  </si>
  <si>
    <t>F525952</t>
  </si>
  <si>
    <t>DC Systems Distribution</t>
  </si>
  <si>
    <t>F526366</t>
  </si>
  <si>
    <t>SE POWER CABLE - DIST</t>
  </si>
  <si>
    <t>F526368</t>
  </si>
  <si>
    <t>NW TRENCH COVERS - DIST</t>
  </si>
  <si>
    <t>F526370</t>
  </si>
  <si>
    <t>SE TRENCH COVERS - DIST</t>
  </si>
  <si>
    <t>F527544</t>
  </si>
  <si>
    <t>CIRCUIT BREAKER BD - SE-DIST</t>
  </si>
  <si>
    <t>F527547</t>
  </si>
  <si>
    <t>DC SYSTEMS BD NW - DIST</t>
  </si>
  <si>
    <t>F527548</t>
  </si>
  <si>
    <t>DC SYSTEMS BD SE - DIST</t>
  </si>
  <si>
    <t>F527551</t>
  </si>
  <si>
    <t>OTHER EQUIP BD - NW - DIST</t>
  </si>
  <si>
    <t>F527552</t>
  </si>
  <si>
    <t>OTHER EQUIP BD - SE - DIST</t>
  </si>
  <si>
    <t>F527559</t>
  </si>
  <si>
    <t>TRANSFORMER BD - NW - DIST</t>
  </si>
  <si>
    <t>F527560</t>
  </si>
  <si>
    <t>TRANSFORMER BD - SE - DIST</t>
  </si>
  <si>
    <t>F530418</t>
  </si>
  <si>
    <t>Distribution Fault Anticipation</t>
  </si>
  <si>
    <t>F530477</t>
  </si>
  <si>
    <t>WO Related Expenses-S</t>
  </si>
  <si>
    <t>F530494</t>
  </si>
  <si>
    <t>Distribution/Substation</t>
  </si>
  <si>
    <t>F530546</t>
  </si>
  <si>
    <t>Preventive Maint OH - Sub B-Item</t>
  </si>
  <si>
    <t>F531877</t>
  </si>
  <si>
    <t>Dist Fault Anticipat Tech Study MA</t>
  </si>
  <si>
    <t>F523370</t>
  </si>
  <si>
    <t>F530513</t>
  </si>
  <si>
    <t>Distribution/Substation - BA</t>
  </si>
  <si>
    <t>F532244</t>
  </si>
  <si>
    <t>Distribution/Substation - VMMA</t>
  </si>
  <si>
    <t>F531984</t>
  </si>
  <si>
    <t>Distribution Fault Anticipat Tech Study</t>
  </si>
  <si>
    <t>F532346</t>
  </si>
  <si>
    <t>OTH EQUIP MTC Dist - Fatigue Time</t>
  </si>
  <si>
    <t>F527555</t>
  </si>
  <si>
    <t>POWER CABLE BD - NW - DIST</t>
  </si>
  <si>
    <t>F527556</t>
  </si>
  <si>
    <t>POWER CABLE BD - SE - DIST</t>
  </si>
  <si>
    <t>592 - Maintenance of Station Equipment Total</t>
  </si>
  <si>
    <t>Accounts with no ISO Distribution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</si>
</sst>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4" xfId="2" applyFont="1" applyBorder="1" applyAlignment="1">
      <alignment horizontal="center"/>
    </xf>
    <xf numFmtId="0" fontId="4" fillId="0" borderId="5" xfId="2" applyFont="1" applyBorder="1" applyAlignment="1">
      <alignment horizontal="center" wrapText="1"/>
    </xf>
    <xf numFmtId="0" fontId="4" fillId="0" borderId="5" xfId="2" applyFont="1" applyBorder="1" applyAlignment="1">
      <alignment horizontal="center"/>
    </xf>
    <xf numFmtId="0" fontId="4" fillId="0" borderId="6" xfId="2" applyFont="1" applyBorder="1" applyAlignment="1">
      <alignment horizontal="center"/>
    </xf>
    <xf numFmtId="0" fontId="5" fillId="0" borderId="7" xfId="2" applyFont="1" applyBorder="1"/>
    <xf numFmtId="0" fontId="2" fillId="0" borderId="7" xfId="2" applyFont="1" applyBorder="1" applyAlignment="1">
      <alignment horizontal="left"/>
    </xf>
    <xf numFmtId="0" fontId="5" fillId="0" borderId="7" xfId="2" applyFont="1" applyBorder="1" applyAlignment="1">
      <alignment horizontal="center"/>
    </xf>
    <xf numFmtId="43" fontId="5" fillId="0" borderId="7" xfId="2" applyNumberFormat="1" applyFont="1" applyBorder="1" applyAlignment="1">
      <alignment horizontal="center"/>
    </xf>
    <xf numFmtId="164" fontId="2" fillId="0" borderId="0" xfId="1" applyNumberFormat="1" applyFont="1" applyFill="1"/>
    <xf numFmtId="164" fontId="2" fillId="0" borderId="0" xfId="0" applyNumberFormat="1" applyFont="1"/>
    <xf numFmtId="0" fontId="5" fillId="0" borderId="8" xfId="0" applyFont="1" applyBorder="1"/>
    <xf numFmtId="0" fontId="2" fillId="0" borderId="9" xfId="0" applyFont="1" applyBorder="1" applyAlignment="1">
      <alignment horizontal="left"/>
    </xf>
    <xf numFmtId="164" fontId="5" fillId="0" borderId="9" xfId="1" applyNumberFormat="1" applyFont="1" applyFill="1" applyBorder="1"/>
    <xf numFmtId="164" fontId="5" fillId="0" borderId="10" xfId="1" applyNumberFormat="1" applyFont="1" applyFill="1" applyBorder="1"/>
    <xf numFmtId="164" fontId="2" fillId="0" borderId="9" xfId="1" applyNumberFormat="1" applyFont="1" applyFill="1" applyBorder="1"/>
    <xf numFmtId="0" fontId="5" fillId="0" borderId="0" xfId="0" applyFont="1"/>
    <xf numFmtId="164" fontId="2" fillId="0" borderId="0" xfId="1" applyNumberFormat="1" applyFont="1" applyFill="1" applyBorder="1"/>
    <xf numFmtId="164" fontId="2" fillId="0" borderId="0" xfId="1" applyNumberFormat="1" applyFont="1" applyFill="1" applyBorder="1" applyAlignment="1">
      <alignment horizontal="left"/>
    </xf>
    <xf numFmtId="164" fontId="2" fillId="0" borderId="0" xfId="1" applyNumberFormat="1" applyFont="1" applyFill="1" applyAlignment="1">
      <alignment horizontal="left"/>
    </xf>
    <xf numFmtId="0" fontId="2" fillId="0" borderId="0" xfId="1" applyNumberFormat="1" applyFont="1" applyFill="1" applyBorder="1" applyAlignment="1">
      <alignment horizontal="left"/>
    </xf>
    <xf numFmtId="0" fontId="2" fillId="0" borderId="0" xfId="2" applyFont="1"/>
    <xf numFmtId="0" fontId="2" fillId="0" borderId="11" xfId="2" applyFont="1" applyBorder="1" applyAlignment="1">
      <alignment horizontal="left"/>
    </xf>
    <xf numFmtId="0" fontId="2" fillId="0" borderId="0" xfId="2" applyFont="1" applyAlignment="1">
      <alignment horizontal="left"/>
    </xf>
    <xf numFmtId="0" fontId="5" fillId="0" borderId="0" xfId="2" applyFont="1"/>
    <xf numFmtId="0" fontId="5" fillId="0" borderId="0" xfId="2" applyFont="1" applyAlignment="1">
      <alignment horizontal="center"/>
    </xf>
    <xf numFmtId="164" fontId="5" fillId="0" borderId="0" xfId="2" applyNumberFormat="1" applyFont="1" applyAlignment="1">
      <alignment horizontal="center"/>
    </xf>
    <xf numFmtId="41" fontId="5" fillId="0" borderId="0" xfId="2" applyNumberFormat="1" applyFont="1" applyAlignment="1">
      <alignment horizontal="center"/>
    </xf>
    <xf numFmtId="164" fontId="5" fillId="0" borderId="8" xfId="1" applyNumberFormat="1" applyFont="1" applyFill="1" applyBorder="1"/>
    <xf numFmtId="0" fontId="2" fillId="0" borderId="0" xfId="1" applyNumberFormat="1" applyFont="1" applyFill="1" applyBorder="1"/>
    <xf numFmtId="164" fontId="5" fillId="0" borderId="0" xfId="1" applyNumberFormat="1" applyFont="1" applyFill="1" applyBorder="1"/>
    <xf numFmtId="164" fontId="2" fillId="0" borderId="9" xfId="1" applyNumberFormat="1" applyFont="1" applyFill="1" applyBorder="1" applyAlignment="1">
      <alignment horizontal="left"/>
    </xf>
    <xf numFmtId="0" fontId="4" fillId="2" borderId="1" xfId="2" applyFont="1" applyFill="1" applyBorder="1" applyAlignment="1">
      <alignment horizontal="center"/>
    </xf>
    <xf numFmtId="0" fontId="4" fillId="2" borderId="2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 2" xfId="2" xr:uid="{DD8FD1EE-32A9-4E97-AD4A-F4560DB6AB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F1AA5-E5E7-44E6-97DC-553CA0B9FCB0}">
  <dimension ref="A1:H1107"/>
  <sheetViews>
    <sheetView showGridLines="0" tabSelected="1" zoomScale="75" zoomScaleNormal="75" workbookViewId="0">
      <selection activeCell="B3" sqref="B3"/>
    </sheetView>
  </sheetViews>
  <sheetFormatPr defaultRowHeight="14.5" x14ac:dyDescent="0.35"/>
  <cols>
    <col min="1" max="1" width="2.1796875" style="1" customWidth="1"/>
    <col min="2" max="2" width="66.54296875" style="1" customWidth="1"/>
    <col min="3" max="3" width="14.7265625" style="2" bestFit="1" customWidth="1"/>
    <col min="4" max="4" width="55.453125" style="1" customWidth="1"/>
    <col min="5" max="5" width="21.54296875" style="1" bestFit="1" customWidth="1"/>
    <col min="6" max="6" width="19.453125" style="1" customWidth="1"/>
    <col min="7" max="7" width="21.81640625" style="1" customWidth="1"/>
    <col min="8" max="8" width="2.453125" style="1" customWidth="1"/>
  </cols>
  <sheetData>
    <row r="1" spans="2:8" ht="15" thickBot="1" x14ac:dyDescent="0.4"/>
    <row r="2" spans="2:8" ht="18" x14ac:dyDescent="0.4">
      <c r="B2" s="34" t="s">
        <v>0</v>
      </c>
      <c r="C2" s="35"/>
      <c r="D2" s="35"/>
      <c r="E2" s="35"/>
      <c r="F2" s="35"/>
      <c r="G2" s="36"/>
    </row>
    <row r="3" spans="2:8" ht="36.5" thickBot="1" x14ac:dyDescent="0.45">
      <c r="B3" s="3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6" t="s">
        <v>6</v>
      </c>
      <c r="H3"/>
    </row>
    <row r="4" spans="2:8" x14ac:dyDescent="0.35">
      <c r="B4" s="7"/>
      <c r="C4" s="8"/>
      <c r="D4" s="9"/>
      <c r="E4" s="10"/>
      <c r="F4" s="9"/>
      <c r="G4" s="9"/>
    </row>
    <row r="5" spans="2:8" x14ac:dyDescent="0.35">
      <c r="B5" s="11" t="s">
        <v>7</v>
      </c>
      <c r="C5" s="2" t="s">
        <v>8</v>
      </c>
      <c r="D5" s="1" t="s">
        <v>9</v>
      </c>
      <c r="E5" s="12">
        <f t="shared" ref="E5:E30" si="0">SUM(F5:G5)</f>
        <v>-67812.719999999987</v>
      </c>
      <c r="F5" s="12">
        <v>-530.46000000000015</v>
      </c>
      <c r="G5" s="12">
        <v>-67282.25999999998</v>
      </c>
    </row>
    <row r="6" spans="2:8" x14ac:dyDescent="0.35">
      <c r="B6" s="11" t="s">
        <v>7</v>
      </c>
      <c r="C6" s="2" t="s">
        <v>10</v>
      </c>
      <c r="D6" s="1" t="s">
        <v>11</v>
      </c>
      <c r="E6" s="12">
        <f t="shared" si="0"/>
        <v>704556.85999999987</v>
      </c>
      <c r="F6" s="12">
        <v>415029.24</v>
      </c>
      <c r="G6" s="12">
        <v>289527.61999999988</v>
      </c>
    </row>
    <row r="7" spans="2:8" x14ac:dyDescent="0.35">
      <c r="B7" s="11" t="s">
        <v>7</v>
      </c>
      <c r="C7" s="2" t="s">
        <v>12</v>
      </c>
      <c r="D7" s="1" t="s">
        <v>13</v>
      </c>
      <c r="E7" s="12">
        <f t="shared" si="0"/>
        <v>21881.14</v>
      </c>
      <c r="F7" s="12">
        <v>3865.7499999999995</v>
      </c>
      <c r="G7" s="12">
        <v>18015.39</v>
      </c>
    </row>
    <row r="8" spans="2:8" x14ac:dyDescent="0.35">
      <c r="B8" s="11" t="s">
        <v>7</v>
      </c>
      <c r="C8" s="2" t="s">
        <v>14</v>
      </c>
      <c r="D8" s="1" t="s">
        <v>13</v>
      </c>
      <c r="E8" s="12">
        <f t="shared" si="0"/>
        <v>215903.43999999992</v>
      </c>
      <c r="F8" s="12">
        <v>14782.06</v>
      </c>
      <c r="G8" s="12">
        <v>201121.37999999992</v>
      </c>
    </row>
    <row r="9" spans="2:8" x14ac:dyDescent="0.35">
      <c r="B9" s="11" t="s">
        <v>7</v>
      </c>
      <c r="C9" s="2" t="s">
        <v>15</v>
      </c>
      <c r="D9" s="1" t="s">
        <v>16</v>
      </c>
      <c r="E9" s="12">
        <f t="shared" si="0"/>
        <v>1504659.7300000009</v>
      </c>
      <c r="F9" s="12">
        <v>260631.77999999997</v>
      </c>
      <c r="G9" s="12">
        <v>1244027.9500000009</v>
      </c>
    </row>
    <row r="10" spans="2:8" x14ac:dyDescent="0.35">
      <c r="B10" s="11" t="s">
        <v>7</v>
      </c>
      <c r="C10" s="2" t="s">
        <v>17</v>
      </c>
      <c r="D10" s="1" t="s">
        <v>16</v>
      </c>
      <c r="E10" s="12">
        <f t="shared" si="0"/>
        <v>32976.080000000009</v>
      </c>
      <c r="F10" s="12">
        <v>5498.630000000001</v>
      </c>
      <c r="G10" s="12">
        <v>27477.450000000008</v>
      </c>
    </row>
    <row r="11" spans="2:8" x14ac:dyDescent="0.35">
      <c r="B11" s="11" t="s">
        <v>7</v>
      </c>
      <c r="C11" s="2" t="s">
        <v>18</v>
      </c>
      <c r="D11" s="1" t="s">
        <v>19</v>
      </c>
      <c r="E11" s="12">
        <f t="shared" si="0"/>
        <v>0</v>
      </c>
      <c r="F11" s="12">
        <v>0</v>
      </c>
      <c r="G11" s="12">
        <v>0</v>
      </c>
    </row>
    <row r="12" spans="2:8" x14ac:dyDescent="0.35">
      <c r="B12" s="11" t="s">
        <v>7</v>
      </c>
      <c r="C12" s="2" t="s">
        <v>20</v>
      </c>
      <c r="D12" s="1" t="s">
        <v>19</v>
      </c>
      <c r="E12" s="12">
        <f t="shared" si="0"/>
        <v>1859.52</v>
      </c>
      <c r="F12" s="12">
        <v>1850.98</v>
      </c>
      <c r="G12" s="12">
        <v>8.5399999999999778</v>
      </c>
    </row>
    <row r="13" spans="2:8" x14ac:dyDescent="0.35">
      <c r="B13" s="11" t="s">
        <v>7</v>
      </c>
      <c r="C13" s="2" t="s">
        <v>21</v>
      </c>
      <c r="D13" s="1" t="s">
        <v>19</v>
      </c>
      <c r="E13" s="12">
        <f t="shared" si="0"/>
        <v>799.44000000000051</v>
      </c>
      <c r="F13" s="12">
        <v>5.6843418860808015E-14</v>
      </c>
      <c r="G13" s="12">
        <v>799.4400000000004</v>
      </c>
    </row>
    <row r="14" spans="2:8" x14ac:dyDescent="0.35">
      <c r="B14" s="11" t="s">
        <v>7</v>
      </c>
      <c r="C14" s="2" t="s">
        <v>22</v>
      </c>
      <c r="D14" s="1" t="s">
        <v>19</v>
      </c>
      <c r="E14" s="12">
        <f t="shared" si="0"/>
        <v>36429.680000000008</v>
      </c>
      <c r="F14" s="12">
        <v>41217.210000000006</v>
      </c>
      <c r="G14" s="12">
        <v>-4787.5300000000007</v>
      </c>
    </row>
    <row r="15" spans="2:8" x14ac:dyDescent="0.35">
      <c r="B15" s="11" t="s">
        <v>7</v>
      </c>
      <c r="C15" s="2" t="s">
        <v>23</v>
      </c>
      <c r="D15" s="1" t="s">
        <v>13</v>
      </c>
      <c r="E15" s="12">
        <f t="shared" si="0"/>
        <v>16445.22</v>
      </c>
      <c r="F15" s="12">
        <v>15078.550000000001</v>
      </c>
      <c r="G15" s="12">
        <v>1366.6700000000003</v>
      </c>
    </row>
    <row r="16" spans="2:8" x14ac:dyDescent="0.35">
      <c r="B16" s="11" t="s">
        <v>7</v>
      </c>
      <c r="C16" s="2" t="s">
        <v>24</v>
      </c>
      <c r="D16" s="1" t="s">
        <v>25</v>
      </c>
      <c r="E16" s="12">
        <f t="shared" si="0"/>
        <v>0</v>
      </c>
      <c r="F16" s="12">
        <v>0</v>
      </c>
      <c r="G16" s="12">
        <v>0</v>
      </c>
    </row>
    <row r="17" spans="2:7" x14ac:dyDescent="0.35">
      <c r="B17" s="11" t="s">
        <v>7</v>
      </c>
      <c r="C17" s="2" t="s">
        <v>26</v>
      </c>
      <c r="D17" s="1" t="s">
        <v>13</v>
      </c>
      <c r="E17" s="12">
        <f t="shared" si="0"/>
        <v>135016.66</v>
      </c>
      <c r="F17" s="12">
        <v>17810.440000000002</v>
      </c>
      <c r="G17" s="12">
        <v>117206.22</v>
      </c>
    </row>
    <row r="18" spans="2:7" x14ac:dyDescent="0.35">
      <c r="B18" s="11" t="s">
        <v>7</v>
      </c>
      <c r="C18" s="2" t="s">
        <v>27</v>
      </c>
      <c r="D18" s="1" t="s">
        <v>28</v>
      </c>
      <c r="E18" s="12">
        <f t="shared" si="0"/>
        <v>987778.0699999996</v>
      </c>
      <c r="F18" s="12">
        <v>543345.03999999992</v>
      </c>
      <c r="G18" s="12">
        <v>444433.02999999974</v>
      </c>
    </row>
    <row r="19" spans="2:7" x14ac:dyDescent="0.35">
      <c r="B19" s="11" t="s">
        <v>7</v>
      </c>
      <c r="C19" s="2" t="s">
        <v>29</v>
      </c>
      <c r="D19" s="1" t="s">
        <v>30</v>
      </c>
      <c r="E19" s="12">
        <f t="shared" si="0"/>
        <v>51.339999999999996</v>
      </c>
      <c r="F19" s="12">
        <v>51.339999999999996</v>
      </c>
      <c r="G19" s="12">
        <v>0</v>
      </c>
    </row>
    <row r="20" spans="2:7" x14ac:dyDescent="0.35">
      <c r="B20" s="11" t="s">
        <v>7</v>
      </c>
      <c r="C20" s="2" t="s">
        <v>31</v>
      </c>
      <c r="D20" s="1" t="s">
        <v>32</v>
      </c>
      <c r="E20" s="12">
        <f t="shared" si="0"/>
        <v>0</v>
      </c>
      <c r="F20" s="12">
        <v>0</v>
      </c>
      <c r="G20" s="12">
        <v>0</v>
      </c>
    </row>
    <row r="21" spans="2:7" x14ac:dyDescent="0.35">
      <c r="B21" s="11" t="s">
        <v>7</v>
      </c>
      <c r="C21" s="2" t="s">
        <v>33</v>
      </c>
      <c r="D21" s="1" t="s">
        <v>34</v>
      </c>
      <c r="E21" s="12">
        <f t="shared" si="0"/>
        <v>0</v>
      </c>
      <c r="F21" s="12">
        <v>0</v>
      </c>
      <c r="G21" s="12">
        <v>0</v>
      </c>
    </row>
    <row r="22" spans="2:7" x14ac:dyDescent="0.35">
      <c r="B22" s="11" t="s">
        <v>7</v>
      </c>
      <c r="C22" s="2" t="s">
        <v>35</v>
      </c>
      <c r="D22" s="1" t="s">
        <v>34</v>
      </c>
      <c r="E22" s="12">
        <f t="shared" si="0"/>
        <v>0</v>
      </c>
      <c r="F22" s="12">
        <v>0</v>
      </c>
      <c r="G22" s="12">
        <v>0</v>
      </c>
    </row>
    <row r="23" spans="2:7" x14ac:dyDescent="0.35">
      <c r="B23" s="11" t="s">
        <v>7</v>
      </c>
      <c r="C23" s="2" t="s">
        <v>36</v>
      </c>
      <c r="D23" s="1" t="s">
        <v>34</v>
      </c>
      <c r="E23" s="12">
        <f t="shared" si="0"/>
        <v>9912.8000000000011</v>
      </c>
      <c r="F23" s="12">
        <v>6210.420000000001</v>
      </c>
      <c r="G23" s="12">
        <v>3702.38</v>
      </c>
    </row>
    <row r="24" spans="2:7" x14ac:dyDescent="0.35">
      <c r="B24" s="11" t="s">
        <v>7</v>
      </c>
      <c r="C24" s="2" t="s">
        <v>37</v>
      </c>
      <c r="D24" s="1" t="s">
        <v>28</v>
      </c>
      <c r="E24" s="12">
        <f t="shared" si="0"/>
        <v>220421.73999999996</v>
      </c>
      <c r="F24" s="12">
        <v>112444.09999999996</v>
      </c>
      <c r="G24" s="12">
        <v>107977.64</v>
      </c>
    </row>
    <row r="25" spans="2:7" x14ac:dyDescent="0.35">
      <c r="B25" s="11" t="s">
        <v>7</v>
      </c>
      <c r="C25" s="2" t="s">
        <v>38</v>
      </c>
      <c r="D25" s="1" t="s">
        <v>39</v>
      </c>
      <c r="E25" s="12">
        <f t="shared" si="0"/>
        <v>0</v>
      </c>
      <c r="F25" s="12">
        <v>0</v>
      </c>
      <c r="G25" s="12">
        <v>0</v>
      </c>
    </row>
    <row r="26" spans="2:7" x14ac:dyDescent="0.35">
      <c r="B26" s="11" t="s">
        <v>7</v>
      </c>
      <c r="C26" s="2" t="s">
        <v>40</v>
      </c>
      <c r="D26" s="1" t="s">
        <v>41</v>
      </c>
      <c r="E26" s="12">
        <f t="shared" si="0"/>
        <v>3644.15</v>
      </c>
      <c r="F26" s="12">
        <v>3644.15</v>
      </c>
      <c r="G26" s="12">
        <v>0</v>
      </c>
    </row>
    <row r="27" spans="2:7" x14ac:dyDescent="0.35">
      <c r="B27" s="11" t="s">
        <v>7</v>
      </c>
      <c r="C27" s="2" t="s">
        <v>42</v>
      </c>
      <c r="D27" s="1" t="s">
        <v>13</v>
      </c>
      <c r="E27" s="12">
        <f t="shared" si="0"/>
        <v>9838.14</v>
      </c>
      <c r="F27" s="12">
        <v>4487.0600000000004</v>
      </c>
      <c r="G27" s="12">
        <v>5351.08</v>
      </c>
    </row>
    <row r="28" spans="2:7" x14ac:dyDescent="0.35">
      <c r="B28" s="11" t="s">
        <v>7</v>
      </c>
      <c r="C28" s="2" t="s">
        <v>43</v>
      </c>
      <c r="D28" s="1" t="s">
        <v>44</v>
      </c>
      <c r="E28" s="12">
        <f t="shared" si="0"/>
        <v>-13560.08</v>
      </c>
      <c r="F28" s="12">
        <v>0</v>
      </c>
      <c r="G28" s="12">
        <v>-13560.08</v>
      </c>
    </row>
    <row r="29" spans="2:7" x14ac:dyDescent="0.35">
      <c r="B29" s="11" t="s">
        <v>7</v>
      </c>
      <c r="C29" s="2" t="s">
        <v>45</v>
      </c>
      <c r="D29" s="1" t="s">
        <v>34</v>
      </c>
      <c r="E29" s="12">
        <f t="shared" si="0"/>
        <v>743497.95000000007</v>
      </c>
      <c r="F29" s="12">
        <v>39099.860000000008</v>
      </c>
      <c r="G29" s="12">
        <v>704398.09000000008</v>
      </c>
    </row>
    <row r="30" spans="2:7" ht="15" thickBot="1" x14ac:dyDescent="0.4">
      <c r="B30" s="11" t="s">
        <v>7</v>
      </c>
      <c r="C30" s="2" t="s">
        <v>46</v>
      </c>
      <c r="D30" s="1" t="s">
        <v>47</v>
      </c>
      <c r="E30" s="12">
        <f t="shared" si="0"/>
        <v>272.74</v>
      </c>
      <c r="F30" s="12">
        <v>272.74</v>
      </c>
      <c r="G30" s="12">
        <v>0</v>
      </c>
    </row>
    <row r="31" spans="2:7" ht="15" thickBot="1" x14ac:dyDescent="0.4">
      <c r="B31" s="13" t="s">
        <v>48</v>
      </c>
      <c r="C31" s="14"/>
      <c r="D31" s="15"/>
      <c r="E31" s="15">
        <f>SUBTOTAL(9,E5:E30)</f>
        <v>4564571.9000000004</v>
      </c>
      <c r="F31" s="15">
        <f>SUBTOTAL(9,F5:F30)</f>
        <v>1484788.8899999997</v>
      </c>
      <c r="G31" s="16">
        <f>SUBTOTAL(9,G5:G30)</f>
        <v>3079783.01</v>
      </c>
    </row>
    <row r="33" spans="1:8" ht="15" thickBot="1" x14ac:dyDescent="0.4"/>
    <row r="34" spans="1:8" ht="15" thickBot="1" x14ac:dyDescent="0.4">
      <c r="B34" s="13" t="s">
        <v>49</v>
      </c>
      <c r="C34" s="14" t="s">
        <v>50</v>
      </c>
      <c r="D34" s="17" t="s">
        <v>51</v>
      </c>
      <c r="E34" s="15">
        <f>SUM(F34:G34)</f>
        <v>396905.19</v>
      </c>
      <c r="F34" s="15">
        <v>0</v>
      </c>
      <c r="G34" s="16">
        <v>396905.19</v>
      </c>
    </row>
    <row r="35" spans="1:8" x14ac:dyDescent="0.35">
      <c r="A35" s="18"/>
      <c r="B35" s="19"/>
      <c r="C35" s="20"/>
      <c r="D35" s="19"/>
      <c r="E35" s="12"/>
      <c r="F35" s="12"/>
      <c r="G35" s="12"/>
      <c r="H35" s="18"/>
    </row>
    <row r="36" spans="1:8" x14ac:dyDescent="0.35">
      <c r="B36" s="11"/>
      <c r="C36" s="21"/>
      <c r="D36" s="11"/>
      <c r="E36" s="12"/>
      <c r="F36" s="12"/>
      <c r="G36" s="12"/>
    </row>
    <row r="37" spans="1:8" x14ac:dyDescent="0.35">
      <c r="B37" s="19" t="s">
        <v>52</v>
      </c>
      <c r="C37" s="2" t="s">
        <v>53</v>
      </c>
      <c r="D37" s="1" t="s">
        <v>54</v>
      </c>
      <c r="E37" s="12">
        <f t="shared" ref="E37:E44" si="1">SUM(F37:G37)</f>
        <v>4675042.82</v>
      </c>
      <c r="F37" s="12">
        <v>4576951.71</v>
      </c>
      <c r="G37" s="12">
        <v>98091.110000000102</v>
      </c>
    </row>
    <row r="38" spans="1:8" x14ac:dyDescent="0.35">
      <c r="B38" s="19" t="s">
        <v>52</v>
      </c>
      <c r="C38" s="2" t="s">
        <v>55</v>
      </c>
      <c r="D38" s="1" t="s">
        <v>56</v>
      </c>
      <c r="E38" s="12">
        <f t="shared" si="1"/>
        <v>5176352.7400000021</v>
      </c>
      <c r="F38" s="12">
        <v>4753545.6500000022</v>
      </c>
      <c r="G38" s="12">
        <v>422807.09</v>
      </c>
    </row>
    <row r="39" spans="1:8" x14ac:dyDescent="0.35">
      <c r="B39" s="11" t="s">
        <v>52</v>
      </c>
      <c r="C39" s="2" t="s">
        <v>57</v>
      </c>
      <c r="D39" s="1" t="s">
        <v>58</v>
      </c>
      <c r="E39" s="12">
        <f t="shared" si="1"/>
        <v>120905.61</v>
      </c>
      <c r="F39" s="12">
        <v>0</v>
      </c>
      <c r="G39" s="12">
        <v>120905.61</v>
      </c>
    </row>
    <row r="40" spans="1:8" x14ac:dyDescent="0.35">
      <c r="B40" s="11" t="s">
        <v>52</v>
      </c>
      <c r="C40" s="2" t="s">
        <v>59</v>
      </c>
      <c r="D40" s="1" t="s">
        <v>60</v>
      </c>
      <c r="E40" s="12">
        <f t="shared" si="1"/>
        <v>-283.25</v>
      </c>
      <c r="F40" s="12">
        <v>0</v>
      </c>
      <c r="G40" s="12">
        <v>-283.25</v>
      </c>
    </row>
    <row r="41" spans="1:8" x14ac:dyDescent="0.35">
      <c r="B41" s="11" t="s">
        <v>52</v>
      </c>
      <c r="C41" s="2" t="s">
        <v>61</v>
      </c>
      <c r="D41" s="1" t="s">
        <v>62</v>
      </c>
      <c r="E41" s="12">
        <f t="shared" si="1"/>
        <v>10000</v>
      </c>
      <c r="F41" s="12">
        <v>10000</v>
      </c>
      <c r="G41" s="12">
        <v>0</v>
      </c>
    </row>
    <row r="42" spans="1:8" x14ac:dyDescent="0.35">
      <c r="B42" s="11" t="s">
        <v>52</v>
      </c>
      <c r="C42" s="2" t="s">
        <v>63</v>
      </c>
      <c r="D42" s="1" t="s">
        <v>64</v>
      </c>
      <c r="E42" s="12">
        <f t="shared" si="1"/>
        <v>-28087.200000000001</v>
      </c>
      <c r="F42" s="12">
        <v>0</v>
      </c>
      <c r="G42" s="12">
        <v>-28087.200000000001</v>
      </c>
    </row>
    <row r="43" spans="1:8" x14ac:dyDescent="0.35">
      <c r="B43" s="11" t="s">
        <v>52</v>
      </c>
      <c r="C43" s="2" t="s">
        <v>65</v>
      </c>
      <c r="D43" s="1" t="s">
        <v>66</v>
      </c>
      <c r="E43" s="12">
        <f t="shared" si="1"/>
        <v>865592.55</v>
      </c>
      <c r="F43" s="12">
        <v>0</v>
      </c>
      <c r="G43" s="12">
        <v>865592.55</v>
      </c>
    </row>
    <row r="44" spans="1:8" ht="15" thickBot="1" x14ac:dyDescent="0.4">
      <c r="B44" s="11" t="s">
        <v>52</v>
      </c>
      <c r="C44" s="2" t="s">
        <v>67</v>
      </c>
      <c r="D44" s="1" t="s">
        <v>68</v>
      </c>
      <c r="E44" s="12">
        <f t="shared" si="1"/>
        <v>208.14000000000001</v>
      </c>
      <c r="F44" s="12">
        <v>208.14000000000001</v>
      </c>
      <c r="G44" s="12">
        <v>0</v>
      </c>
    </row>
    <row r="45" spans="1:8" ht="15" thickBot="1" x14ac:dyDescent="0.4">
      <c r="A45" s="18"/>
      <c r="B45" s="13" t="s">
        <v>69</v>
      </c>
      <c r="C45" s="14"/>
      <c r="D45" s="15"/>
      <c r="E45" s="15">
        <f>SUBTOTAL(9,E37:E44)</f>
        <v>10819731.410000004</v>
      </c>
      <c r="F45" s="15">
        <f>SUBTOTAL(9,F37:F44)</f>
        <v>9340705.5000000037</v>
      </c>
      <c r="G45" s="16">
        <f>SUBTOTAL(9,G37:G44)</f>
        <v>1479025.9100000001</v>
      </c>
      <c r="H45" s="18"/>
    </row>
    <row r="46" spans="1:8" x14ac:dyDescent="0.35">
      <c r="B46" s="19"/>
      <c r="C46" s="20"/>
      <c r="D46" s="19"/>
      <c r="E46" s="19"/>
      <c r="F46" s="19"/>
      <c r="G46" s="19"/>
    </row>
    <row r="47" spans="1:8" x14ac:dyDescent="0.35">
      <c r="B47" s="19"/>
      <c r="C47" s="20"/>
      <c r="D47" s="19"/>
      <c r="E47" s="19"/>
      <c r="F47" s="19"/>
      <c r="G47" s="19"/>
    </row>
    <row r="48" spans="1:8" x14ac:dyDescent="0.35">
      <c r="B48" s="22" t="s">
        <v>70</v>
      </c>
      <c r="C48" s="22" t="s">
        <v>71</v>
      </c>
      <c r="D48" s="19" t="s">
        <v>72</v>
      </c>
      <c r="E48" s="12">
        <f>SUM(F48:G48)</f>
        <v>8459.99</v>
      </c>
      <c r="F48" s="12">
        <v>0</v>
      </c>
      <c r="G48" s="12">
        <v>8459.99</v>
      </c>
    </row>
    <row r="49" spans="2:7" x14ac:dyDescent="0.35">
      <c r="B49" s="22" t="s">
        <v>70</v>
      </c>
      <c r="C49" s="22" t="s">
        <v>73</v>
      </c>
      <c r="D49" s="22" t="s">
        <v>74</v>
      </c>
      <c r="E49" s="12">
        <f>SUM(F49:G49)</f>
        <v>25837407.120000001</v>
      </c>
      <c r="F49" s="12">
        <v>0</v>
      </c>
      <c r="G49" s="12">
        <v>25837407.120000001</v>
      </c>
    </row>
    <row r="50" spans="2:7" ht="15" thickBot="1" x14ac:dyDescent="0.4">
      <c r="B50" s="23" t="s">
        <v>70</v>
      </c>
      <c r="C50" s="24" t="s">
        <v>75</v>
      </c>
      <c r="D50" s="25" t="s">
        <v>76</v>
      </c>
      <c r="E50" s="12">
        <f>SUM(F50:G50)</f>
        <v>129745.58</v>
      </c>
      <c r="F50" s="12">
        <v>0</v>
      </c>
      <c r="G50" s="12">
        <v>129745.58</v>
      </c>
    </row>
    <row r="51" spans="2:7" ht="15" thickBot="1" x14ac:dyDescent="0.4">
      <c r="B51" s="13" t="s">
        <v>77</v>
      </c>
      <c r="C51" s="14"/>
      <c r="D51" s="15"/>
      <c r="E51" s="15">
        <f>SUBTOTAL(9,E48:E50)</f>
        <v>25975612.689999998</v>
      </c>
      <c r="F51" s="15">
        <f>SUBTOTAL(9,F48:F50)</f>
        <v>0</v>
      </c>
      <c r="G51" s="16">
        <f>SUBTOTAL(9,G48:G50)</f>
        <v>25975612.689999998</v>
      </c>
    </row>
    <row r="52" spans="2:7" x14ac:dyDescent="0.35">
      <c r="B52" s="19"/>
      <c r="C52" s="20"/>
      <c r="D52" s="19"/>
      <c r="E52" s="19"/>
      <c r="F52" s="19"/>
      <c r="G52" s="19"/>
    </row>
    <row r="53" spans="2:7" x14ac:dyDescent="0.35">
      <c r="B53" s="26"/>
      <c r="C53" s="25"/>
      <c r="D53" s="27"/>
      <c r="E53" s="28"/>
      <c r="F53" s="29"/>
      <c r="G53" s="29"/>
    </row>
    <row r="54" spans="2:7" x14ac:dyDescent="0.35">
      <c r="B54" s="19" t="s">
        <v>78</v>
      </c>
      <c r="C54" s="2" t="s">
        <v>53</v>
      </c>
      <c r="D54" s="1" t="s">
        <v>54</v>
      </c>
      <c r="E54" s="12">
        <f t="shared" ref="E54:E66" si="2">SUM(F54:G54)</f>
        <v>0</v>
      </c>
      <c r="F54" s="12">
        <v>0</v>
      </c>
      <c r="G54" s="12">
        <v>0</v>
      </c>
    </row>
    <row r="55" spans="2:7" x14ac:dyDescent="0.35">
      <c r="B55" s="19" t="s">
        <v>78</v>
      </c>
      <c r="C55" s="2" t="s">
        <v>55</v>
      </c>
      <c r="D55" s="1" t="s">
        <v>56</v>
      </c>
      <c r="E55" s="12">
        <f t="shared" si="2"/>
        <v>0</v>
      </c>
      <c r="F55" s="12">
        <v>0</v>
      </c>
      <c r="G55" s="12">
        <v>0</v>
      </c>
    </row>
    <row r="56" spans="2:7" x14ac:dyDescent="0.35">
      <c r="B56" s="19" t="s">
        <v>78</v>
      </c>
      <c r="C56" s="2" t="s">
        <v>79</v>
      </c>
      <c r="D56" s="1" t="s">
        <v>80</v>
      </c>
      <c r="E56" s="12">
        <f t="shared" si="2"/>
        <v>109.47999999999999</v>
      </c>
      <c r="F56" s="12">
        <v>0</v>
      </c>
      <c r="G56" s="12">
        <v>109.47999999999999</v>
      </c>
    </row>
    <row r="57" spans="2:7" x14ac:dyDescent="0.35">
      <c r="B57" s="19" t="s">
        <v>78</v>
      </c>
      <c r="C57" s="2" t="s">
        <v>81</v>
      </c>
      <c r="D57" s="1" t="s">
        <v>47</v>
      </c>
      <c r="E57" s="12">
        <f t="shared" si="2"/>
        <v>3853577.1999999997</v>
      </c>
      <c r="F57" s="12">
        <v>3640498.9699999997</v>
      </c>
      <c r="G57" s="12">
        <v>213078.22999999992</v>
      </c>
    </row>
    <row r="58" spans="2:7" x14ac:dyDescent="0.35">
      <c r="B58" s="19" t="s">
        <v>78</v>
      </c>
      <c r="C58" s="2" t="s">
        <v>82</v>
      </c>
      <c r="D58" s="1" t="s">
        <v>83</v>
      </c>
      <c r="E58" s="12">
        <f t="shared" si="2"/>
        <v>176.20000000000002</v>
      </c>
      <c r="F58" s="12">
        <v>0.03</v>
      </c>
      <c r="G58" s="12">
        <v>176.17000000000002</v>
      </c>
    </row>
    <row r="59" spans="2:7" x14ac:dyDescent="0.35">
      <c r="B59" s="19" t="s">
        <v>78</v>
      </c>
      <c r="C59" s="2" t="s">
        <v>84</v>
      </c>
      <c r="D59" s="1" t="s">
        <v>85</v>
      </c>
      <c r="E59" s="12">
        <f t="shared" si="2"/>
        <v>7080.08</v>
      </c>
      <c r="F59" s="12">
        <v>248.7</v>
      </c>
      <c r="G59" s="12">
        <v>6831.38</v>
      </c>
    </row>
    <row r="60" spans="2:7" x14ac:dyDescent="0.35">
      <c r="B60" s="19" t="s">
        <v>78</v>
      </c>
      <c r="C60" s="2" t="s">
        <v>86</v>
      </c>
      <c r="D60" s="1" t="s">
        <v>87</v>
      </c>
      <c r="E60" s="12">
        <f t="shared" si="2"/>
        <v>0</v>
      </c>
      <c r="F60" s="12">
        <v>0</v>
      </c>
      <c r="G60" s="12">
        <v>0</v>
      </c>
    </row>
    <row r="61" spans="2:7" x14ac:dyDescent="0.35">
      <c r="B61" s="19" t="s">
        <v>78</v>
      </c>
      <c r="C61" s="2" t="s">
        <v>88</v>
      </c>
      <c r="D61" s="1" t="s">
        <v>89</v>
      </c>
      <c r="E61" s="12">
        <f t="shared" si="2"/>
        <v>642.82000000000005</v>
      </c>
      <c r="F61" s="12">
        <v>0</v>
      </c>
      <c r="G61" s="12">
        <v>642.82000000000005</v>
      </c>
    </row>
    <row r="62" spans="2:7" x14ac:dyDescent="0.35">
      <c r="B62" s="19" t="s">
        <v>78</v>
      </c>
      <c r="C62" s="2" t="s">
        <v>90</v>
      </c>
      <c r="D62" s="1" t="s">
        <v>91</v>
      </c>
      <c r="E62" s="12">
        <f t="shared" si="2"/>
        <v>307800.19999999995</v>
      </c>
      <c r="F62" s="12">
        <v>263662.15999999997</v>
      </c>
      <c r="G62" s="12">
        <v>44138.039999999994</v>
      </c>
    </row>
    <row r="63" spans="2:7" x14ac:dyDescent="0.35">
      <c r="B63" s="19" t="s">
        <v>78</v>
      </c>
      <c r="C63" s="2" t="s">
        <v>92</v>
      </c>
      <c r="D63" s="1" t="s">
        <v>93</v>
      </c>
      <c r="E63" s="12">
        <f t="shared" si="2"/>
        <v>2308761.8600000003</v>
      </c>
      <c r="F63" s="12">
        <v>1635242.6400000001</v>
      </c>
      <c r="G63" s="12">
        <v>673519.2200000002</v>
      </c>
    </row>
    <row r="64" spans="2:7" x14ac:dyDescent="0.35">
      <c r="B64" s="19" t="s">
        <v>78</v>
      </c>
      <c r="C64" s="2" t="s">
        <v>94</v>
      </c>
      <c r="D64" s="1" t="s">
        <v>95</v>
      </c>
      <c r="E64" s="12">
        <f t="shared" si="2"/>
        <v>-22236.400000000001</v>
      </c>
      <c r="F64" s="12">
        <v>0</v>
      </c>
      <c r="G64" s="12">
        <v>-22236.400000000001</v>
      </c>
    </row>
    <row r="65" spans="2:7" x14ac:dyDescent="0.35">
      <c r="B65" s="19" t="s">
        <v>78</v>
      </c>
      <c r="C65" s="2" t="s">
        <v>96</v>
      </c>
      <c r="D65" s="1" t="s">
        <v>97</v>
      </c>
      <c r="E65" s="12">
        <f t="shared" si="2"/>
        <v>120.44</v>
      </c>
      <c r="F65" s="12">
        <v>120.44</v>
      </c>
      <c r="G65" s="12">
        <v>0</v>
      </c>
    </row>
    <row r="66" spans="2:7" ht="15" thickBot="1" x14ac:dyDescent="0.4">
      <c r="B66" s="19" t="s">
        <v>78</v>
      </c>
      <c r="C66" s="2" t="s">
        <v>98</v>
      </c>
      <c r="D66" s="1" t="s">
        <v>80</v>
      </c>
      <c r="E66" s="12">
        <f t="shared" si="2"/>
        <v>582.86</v>
      </c>
      <c r="F66" s="12">
        <v>555.82000000000005</v>
      </c>
      <c r="G66" s="12">
        <v>27.040000000000003</v>
      </c>
    </row>
    <row r="67" spans="2:7" ht="15" thickBot="1" x14ac:dyDescent="0.4">
      <c r="B67" s="13" t="s">
        <v>99</v>
      </c>
      <c r="C67" s="14"/>
      <c r="D67" s="15"/>
      <c r="E67" s="15">
        <f>SUBTOTAL(9,E54:E66)</f>
        <v>6456614.7400000002</v>
      </c>
      <c r="F67" s="15">
        <f>SUBTOTAL(9,F54:F66)</f>
        <v>5540328.7600000007</v>
      </c>
      <c r="G67" s="16">
        <f>SUBTOTAL(9,G54:G66)</f>
        <v>916285.9800000001</v>
      </c>
    </row>
    <row r="69" spans="2:7" ht="15" thickBot="1" x14ac:dyDescent="0.4"/>
    <row r="70" spans="2:7" ht="15" thickBot="1" x14ac:dyDescent="0.4">
      <c r="B70" s="30" t="s">
        <v>100</v>
      </c>
      <c r="C70" s="14" t="s">
        <v>101</v>
      </c>
      <c r="D70" s="17" t="s">
        <v>102</v>
      </c>
      <c r="E70" s="15">
        <f>SUM(F70:G70)</f>
        <v>0</v>
      </c>
      <c r="F70" s="15">
        <v>0</v>
      </c>
      <c r="G70" s="16">
        <v>0</v>
      </c>
    </row>
    <row r="71" spans="2:7" x14ac:dyDescent="0.35">
      <c r="B71" s="19"/>
      <c r="C71" s="20"/>
      <c r="D71" s="19"/>
      <c r="E71" s="19"/>
      <c r="F71" s="19"/>
      <c r="G71" s="19"/>
    </row>
    <row r="72" spans="2:7" x14ac:dyDescent="0.35">
      <c r="B72" s="19"/>
      <c r="C72" s="20"/>
      <c r="D72" s="19"/>
      <c r="E72" s="19"/>
      <c r="F72" s="19"/>
      <c r="G72" s="19"/>
    </row>
    <row r="73" spans="2:7" x14ac:dyDescent="0.35">
      <c r="B73" s="19" t="s">
        <v>103</v>
      </c>
      <c r="C73" s="2" t="s">
        <v>104</v>
      </c>
      <c r="D73" s="1" t="s">
        <v>105</v>
      </c>
      <c r="E73" s="12">
        <f t="shared" ref="E73:E104" si="3">SUM(F73:G73)</f>
        <v>1158.72</v>
      </c>
      <c r="F73" s="12">
        <v>1158.72</v>
      </c>
      <c r="G73" s="12">
        <v>0</v>
      </c>
    </row>
    <row r="74" spans="2:7" x14ac:dyDescent="0.35">
      <c r="B74" s="19" t="s">
        <v>103</v>
      </c>
      <c r="C74" s="2" t="s">
        <v>106</v>
      </c>
      <c r="D74" s="1" t="s">
        <v>107</v>
      </c>
      <c r="E74" s="12">
        <f t="shared" si="3"/>
        <v>59457.86</v>
      </c>
      <c r="F74" s="12">
        <v>36612.03</v>
      </c>
      <c r="G74" s="12">
        <v>22845.830000000005</v>
      </c>
    </row>
    <row r="75" spans="2:7" x14ac:dyDescent="0.35">
      <c r="B75" s="19" t="s">
        <v>103</v>
      </c>
      <c r="C75" s="2" t="s">
        <v>108</v>
      </c>
      <c r="D75" s="1" t="s">
        <v>109</v>
      </c>
      <c r="E75" s="12">
        <f t="shared" si="3"/>
        <v>24299.1</v>
      </c>
      <c r="F75" s="12">
        <v>17977.62</v>
      </c>
      <c r="G75" s="12">
        <v>6321.4799999999987</v>
      </c>
    </row>
    <row r="76" spans="2:7" x14ac:dyDescent="0.35">
      <c r="B76" s="19" t="s">
        <v>103</v>
      </c>
      <c r="C76" s="2" t="s">
        <v>110</v>
      </c>
      <c r="D76" s="1" t="s">
        <v>111</v>
      </c>
      <c r="E76" s="12">
        <f t="shared" si="3"/>
        <v>8869.23</v>
      </c>
      <c r="F76" s="12">
        <v>4377.6499999999996</v>
      </c>
      <c r="G76" s="12">
        <v>4491.58</v>
      </c>
    </row>
    <row r="77" spans="2:7" x14ac:dyDescent="0.35">
      <c r="B77" s="19" t="s">
        <v>103</v>
      </c>
      <c r="C77" s="2" t="s">
        <v>112</v>
      </c>
      <c r="D77" s="1" t="s">
        <v>113</v>
      </c>
      <c r="E77" s="12">
        <f t="shared" si="3"/>
        <v>7674.2999999999993</v>
      </c>
      <c r="F77" s="12">
        <v>6715.9599999999991</v>
      </c>
      <c r="G77" s="12">
        <v>958.33999999999992</v>
      </c>
    </row>
    <row r="78" spans="2:7" x14ac:dyDescent="0.35">
      <c r="B78" s="19" t="s">
        <v>103</v>
      </c>
      <c r="C78" s="2" t="s">
        <v>114</v>
      </c>
      <c r="D78" s="1" t="s">
        <v>115</v>
      </c>
      <c r="E78" s="12">
        <f t="shared" si="3"/>
        <v>1384.06</v>
      </c>
      <c r="F78" s="12">
        <v>1384.06</v>
      </c>
      <c r="G78" s="12">
        <v>0</v>
      </c>
    </row>
    <row r="79" spans="2:7" x14ac:dyDescent="0.35">
      <c r="B79" s="19" t="s">
        <v>103</v>
      </c>
      <c r="C79" s="2" t="s">
        <v>116</v>
      </c>
      <c r="D79" s="1" t="s">
        <v>117</v>
      </c>
      <c r="E79" s="12">
        <f t="shared" si="3"/>
        <v>7653.08</v>
      </c>
      <c r="F79" s="12">
        <v>3269.61</v>
      </c>
      <c r="G79" s="12">
        <v>4383.47</v>
      </c>
    </row>
    <row r="80" spans="2:7" x14ac:dyDescent="0.35">
      <c r="B80" s="19" t="s">
        <v>103</v>
      </c>
      <c r="C80" s="2" t="s">
        <v>118</v>
      </c>
      <c r="D80" s="1" t="s">
        <v>107</v>
      </c>
      <c r="E80" s="12">
        <f t="shared" si="3"/>
        <v>3659.79</v>
      </c>
      <c r="F80" s="12">
        <v>1434.8</v>
      </c>
      <c r="G80" s="12">
        <v>2224.9899999999998</v>
      </c>
    </row>
    <row r="81" spans="2:7" x14ac:dyDescent="0.35">
      <c r="B81" s="19" t="s">
        <v>103</v>
      </c>
      <c r="C81" s="2" t="s">
        <v>119</v>
      </c>
      <c r="D81" s="1" t="s">
        <v>120</v>
      </c>
      <c r="E81" s="12">
        <f t="shared" si="3"/>
        <v>3107.81</v>
      </c>
      <c r="F81" s="12">
        <v>3107.81</v>
      </c>
      <c r="G81" s="12">
        <v>0</v>
      </c>
    </row>
    <row r="82" spans="2:7" x14ac:dyDescent="0.35">
      <c r="B82" s="19" t="s">
        <v>103</v>
      </c>
      <c r="C82" s="2" t="s">
        <v>121</v>
      </c>
      <c r="D82" s="1" t="s">
        <v>122</v>
      </c>
      <c r="E82" s="12">
        <f t="shared" si="3"/>
        <v>4887.91</v>
      </c>
      <c r="F82" s="12">
        <v>4887.91</v>
      </c>
      <c r="G82" s="12">
        <v>0</v>
      </c>
    </row>
    <row r="83" spans="2:7" x14ac:dyDescent="0.35">
      <c r="B83" s="19" t="s">
        <v>103</v>
      </c>
      <c r="C83" s="2" t="s">
        <v>123</v>
      </c>
      <c r="D83" s="1" t="s">
        <v>124</v>
      </c>
      <c r="E83" s="12">
        <f t="shared" si="3"/>
        <v>1195.06</v>
      </c>
      <c r="F83" s="12">
        <v>1195.06</v>
      </c>
      <c r="G83" s="12">
        <v>0</v>
      </c>
    </row>
    <row r="84" spans="2:7" x14ac:dyDescent="0.35">
      <c r="B84" s="19" t="s">
        <v>103</v>
      </c>
      <c r="C84" s="2" t="s">
        <v>125</v>
      </c>
      <c r="D84" s="1" t="s">
        <v>126</v>
      </c>
      <c r="E84" s="12">
        <f t="shared" si="3"/>
        <v>4704.8500000000004</v>
      </c>
      <c r="F84" s="12">
        <v>1779.56</v>
      </c>
      <c r="G84" s="12">
        <v>2925.29</v>
      </c>
    </row>
    <row r="85" spans="2:7" x14ac:dyDescent="0.35">
      <c r="B85" s="19" t="s">
        <v>103</v>
      </c>
      <c r="C85" s="2" t="s">
        <v>127</v>
      </c>
      <c r="D85" s="1" t="s">
        <v>128</v>
      </c>
      <c r="E85" s="12">
        <f t="shared" si="3"/>
        <v>469.17</v>
      </c>
      <c r="F85" s="12">
        <v>469.17</v>
      </c>
      <c r="G85" s="12">
        <v>0</v>
      </c>
    </row>
    <row r="86" spans="2:7" x14ac:dyDescent="0.35">
      <c r="B86" s="19" t="s">
        <v>103</v>
      </c>
      <c r="C86" s="2" t="s">
        <v>129</v>
      </c>
      <c r="D86" s="1" t="s">
        <v>130</v>
      </c>
      <c r="E86" s="12">
        <f t="shared" si="3"/>
        <v>22371.140000000003</v>
      </c>
      <c r="F86" s="12">
        <v>16709.260000000002</v>
      </c>
      <c r="G86" s="12">
        <v>5661.880000000001</v>
      </c>
    </row>
    <row r="87" spans="2:7" x14ac:dyDescent="0.35">
      <c r="B87" s="19" t="s">
        <v>103</v>
      </c>
      <c r="C87" s="2" t="s">
        <v>131</v>
      </c>
      <c r="D87" s="1" t="s">
        <v>132</v>
      </c>
      <c r="E87" s="12">
        <f t="shared" si="3"/>
        <v>94124.56</v>
      </c>
      <c r="F87" s="12">
        <v>56262.26</v>
      </c>
      <c r="G87" s="12">
        <v>37862.300000000003</v>
      </c>
    </row>
    <row r="88" spans="2:7" x14ac:dyDescent="0.35">
      <c r="B88" s="19" t="s">
        <v>103</v>
      </c>
      <c r="C88" s="2" t="s">
        <v>133</v>
      </c>
      <c r="D88" s="1" t="s">
        <v>134</v>
      </c>
      <c r="E88" s="12">
        <f t="shared" si="3"/>
        <v>1834.8899999999999</v>
      </c>
      <c r="F88" s="12">
        <v>605.16999999999996</v>
      </c>
      <c r="G88" s="12">
        <v>1229.72</v>
      </c>
    </row>
    <row r="89" spans="2:7" x14ac:dyDescent="0.35">
      <c r="B89" s="19" t="s">
        <v>103</v>
      </c>
      <c r="C89" s="2" t="s">
        <v>135</v>
      </c>
      <c r="D89" s="1" t="s">
        <v>136</v>
      </c>
      <c r="E89" s="12">
        <f t="shared" si="3"/>
        <v>0</v>
      </c>
      <c r="F89" s="12">
        <v>0</v>
      </c>
      <c r="G89" s="12">
        <v>0</v>
      </c>
    </row>
    <row r="90" spans="2:7" x14ac:dyDescent="0.35">
      <c r="B90" s="19" t="s">
        <v>103</v>
      </c>
      <c r="C90" s="2" t="s">
        <v>137</v>
      </c>
      <c r="D90" s="1" t="s">
        <v>138</v>
      </c>
      <c r="E90" s="12">
        <f t="shared" si="3"/>
        <v>5810.8700000000008</v>
      </c>
      <c r="F90" s="12">
        <v>5810.8700000000008</v>
      </c>
      <c r="G90" s="12">
        <v>0</v>
      </c>
    </row>
    <row r="91" spans="2:7" x14ac:dyDescent="0.35">
      <c r="B91" s="19" t="s">
        <v>103</v>
      </c>
      <c r="C91" s="2" t="s">
        <v>139</v>
      </c>
      <c r="D91" s="1" t="s">
        <v>140</v>
      </c>
      <c r="E91" s="12">
        <f t="shared" si="3"/>
        <v>1367.23</v>
      </c>
      <c r="F91" s="12">
        <v>1367.23</v>
      </c>
      <c r="G91" s="12">
        <v>0</v>
      </c>
    </row>
    <row r="92" spans="2:7" x14ac:dyDescent="0.35">
      <c r="B92" s="19" t="s">
        <v>103</v>
      </c>
      <c r="C92" s="2" t="s">
        <v>141</v>
      </c>
      <c r="D92" s="1" t="s">
        <v>142</v>
      </c>
      <c r="E92" s="12">
        <f t="shared" si="3"/>
        <v>55255.54</v>
      </c>
      <c r="F92" s="12">
        <v>54392.82</v>
      </c>
      <c r="G92" s="12">
        <v>862.72000000000014</v>
      </c>
    </row>
    <row r="93" spans="2:7" x14ac:dyDescent="0.35">
      <c r="B93" s="19" t="s">
        <v>103</v>
      </c>
      <c r="C93" s="2" t="s">
        <v>143</v>
      </c>
      <c r="D93" s="1" t="s">
        <v>144</v>
      </c>
      <c r="E93" s="12">
        <f t="shared" si="3"/>
        <v>55255.54</v>
      </c>
      <c r="F93" s="12">
        <v>54392.89</v>
      </c>
      <c r="G93" s="12">
        <v>862.65</v>
      </c>
    </row>
    <row r="94" spans="2:7" x14ac:dyDescent="0.35">
      <c r="B94" s="19" t="s">
        <v>103</v>
      </c>
      <c r="C94" s="2" t="s">
        <v>145</v>
      </c>
      <c r="D94" s="1" t="s">
        <v>146</v>
      </c>
      <c r="E94" s="12">
        <f t="shared" si="3"/>
        <v>9889.4499999999989</v>
      </c>
      <c r="F94" s="12">
        <v>9571.5299999999988</v>
      </c>
      <c r="G94" s="12">
        <v>317.92</v>
      </c>
    </row>
    <row r="95" spans="2:7" x14ac:dyDescent="0.35">
      <c r="B95" s="19" t="s">
        <v>103</v>
      </c>
      <c r="C95" s="2" t="s">
        <v>147</v>
      </c>
      <c r="D95" s="1" t="s">
        <v>148</v>
      </c>
      <c r="E95" s="12">
        <f t="shared" si="3"/>
        <v>9889.4499999999989</v>
      </c>
      <c r="F95" s="12">
        <v>9571.5299999999988</v>
      </c>
      <c r="G95" s="12">
        <v>317.92</v>
      </c>
    </row>
    <row r="96" spans="2:7" x14ac:dyDescent="0.35">
      <c r="B96" s="19" t="s">
        <v>103</v>
      </c>
      <c r="C96" s="2" t="s">
        <v>149</v>
      </c>
      <c r="D96" s="1" t="s">
        <v>150</v>
      </c>
      <c r="E96" s="12">
        <f t="shared" si="3"/>
        <v>9889.4499999999989</v>
      </c>
      <c r="F96" s="12">
        <v>9571.5299999999988</v>
      </c>
      <c r="G96" s="12">
        <v>317.92</v>
      </c>
    </row>
    <row r="97" spans="2:7" x14ac:dyDescent="0.35">
      <c r="B97" s="19" t="s">
        <v>103</v>
      </c>
      <c r="C97" s="2" t="s">
        <v>151</v>
      </c>
      <c r="D97" s="1" t="s">
        <v>152</v>
      </c>
      <c r="E97" s="12">
        <f t="shared" si="3"/>
        <v>6731.7800000000007</v>
      </c>
      <c r="F97" s="12">
        <v>6572.85</v>
      </c>
      <c r="G97" s="12">
        <v>158.93</v>
      </c>
    </row>
    <row r="98" spans="2:7" x14ac:dyDescent="0.35">
      <c r="B98" s="19" t="s">
        <v>103</v>
      </c>
      <c r="C98" s="2" t="s">
        <v>153</v>
      </c>
      <c r="D98" s="1" t="s">
        <v>154</v>
      </c>
      <c r="E98" s="12">
        <f t="shared" si="3"/>
        <v>15489.919999999998</v>
      </c>
      <c r="F98" s="12">
        <v>15240.579999999998</v>
      </c>
      <c r="G98" s="12">
        <v>249.34000000000003</v>
      </c>
    </row>
    <row r="99" spans="2:7" x14ac:dyDescent="0.35">
      <c r="B99" s="19" t="s">
        <v>103</v>
      </c>
      <c r="C99" s="2" t="s">
        <v>155</v>
      </c>
      <c r="D99" s="1" t="s">
        <v>156</v>
      </c>
      <c r="E99" s="12">
        <f t="shared" si="3"/>
        <v>51633.14</v>
      </c>
      <c r="F99" s="12">
        <v>50795.87</v>
      </c>
      <c r="G99" s="12">
        <v>837.27</v>
      </c>
    </row>
    <row r="100" spans="2:7" x14ac:dyDescent="0.35">
      <c r="B100" s="19" t="s">
        <v>103</v>
      </c>
      <c r="C100" s="2" t="s">
        <v>157</v>
      </c>
      <c r="D100" s="1" t="s">
        <v>158</v>
      </c>
      <c r="E100" s="12">
        <f t="shared" si="3"/>
        <v>10326.6</v>
      </c>
      <c r="F100" s="12">
        <v>10165.08</v>
      </c>
      <c r="G100" s="12">
        <v>161.52000000000001</v>
      </c>
    </row>
    <row r="101" spans="2:7" x14ac:dyDescent="0.35">
      <c r="B101" s="19" t="s">
        <v>103</v>
      </c>
      <c r="C101" s="2" t="s">
        <v>159</v>
      </c>
      <c r="D101" s="1" t="s">
        <v>160</v>
      </c>
      <c r="E101" s="12">
        <f t="shared" si="3"/>
        <v>1480204.6099999999</v>
      </c>
      <c r="F101" s="12">
        <v>443.77</v>
      </c>
      <c r="G101" s="12">
        <v>1479760.8399999999</v>
      </c>
    </row>
    <row r="102" spans="2:7" x14ac:dyDescent="0.35">
      <c r="B102" s="19" t="s">
        <v>103</v>
      </c>
      <c r="C102" s="2" t="s">
        <v>161</v>
      </c>
      <c r="D102" s="1" t="s">
        <v>162</v>
      </c>
      <c r="E102" s="12">
        <f t="shared" si="3"/>
        <v>961615.12999999977</v>
      </c>
      <c r="F102" s="12">
        <v>939878.4099999998</v>
      </c>
      <c r="G102" s="12">
        <v>21736.719999999947</v>
      </c>
    </row>
    <row r="103" spans="2:7" x14ac:dyDescent="0.35">
      <c r="B103" s="19" t="s">
        <v>103</v>
      </c>
      <c r="C103" s="2" t="s">
        <v>163</v>
      </c>
      <c r="D103" s="1" t="s">
        <v>164</v>
      </c>
      <c r="E103" s="12">
        <f t="shared" si="3"/>
        <v>1468864.1500000001</v>
      </c>
      <c r="F103" s="12">
        <v>1434329.84</v>
      </c>
      <c r="G103" s="12">
        <v>34534.310000000049</v>
      </c>
    </row>
    <row r="104" spans="2:7" x14ac:dyDescent="0.35">
      <c r="B104" s="19" t="s">
        <v>103</v>
      </c>
      <c r="C104" s="2" t="s">
        <v>165</v>
      </c>
      <c r="D104" s="1" t="s">
        <v>164</v>
      </c>
      <c r="E104" s="12">
        <f t="shared" si="3"/>
        <v>960067.37000000023</v>
      </c>
      <c r="F104" s="12">
        <v>930519.40000000026</v>
      </c>
      <c r="G104" s="12">
        <v>29547.97</v>
      </c>
    </row>
    <row r="105" spans="2:7" x14ac:dyDescent="0.35">
      <c r="B105" s="19" t="s">
        <v>103</v>
      </c>
      <c r="C105" s="2" t="s">
        <v>166</v>
      </c>
      <c r="D105" s="1" t="s">
        <v>164</v>
      </c>
      <c r="E105" s="12">
        <f t="shared" ref="E105:E136" si="4">SUM(F105:G105)</f>
        <v>1451455.6100000006</v>
      </c>
      <c r="F105" s="12">
        <v>1443568.2900000007</v>
      </c>
      <c r="G105" s="12">
        <v>7887.3199999999315</v>
      </c>
    </row>
    <row r="106" spans="2:7" x14ac:dyDescent="0.35">
      <c r="B106" s="19" t="s">
        <v>103</v>
      </c>
      <c r="C106" s="2" t="s">
        <v>167</v>
      </c>
      <c r="D106" s="1" t="s">
        <v>164</v>
      </c>
      <c r="E106" s="12">
        <f t="shared" si="4"/>
        <v>1281977.54</v>
      </c>
      <c r="F106" s="12">
        <v>1272230.43</v>
      </c>
      <c r="G106" s="12">
        <v>9747.1100000000224</v>
      </c>
    </row>
    <row r="107" spans="2:7" x14ac:dyDescent="0.35">
      <c r="B107" s="19" t="s">
        <v>103</v>
      </c>
      <c r="C107" s="2" t="s">
        <v>168</v>
      </c>
      <c r="D107" s="1" t="s">
        <v>164</v>
      </c>
      <c r="E107" s="12">
        <f t="shared" si="4"/>
        <v>991191.14</v>
      </c>
      <c r="F107" s="12">
        <v>982326.42</v>
      </c>
      <c r="G107" s="12">
        <v>8864.7199999999393</v>
      </c>
    </row>
    <row r="108" spans="2:7" x14ac:dyDescent="0.35">
      <c r="B108" s="19" t="s">
        <v>103</v>
      </c>
      <c r="C108" s="2" t="s">
        <v>169</v>
      </c>
      <c r="D108" s="1" t="s">
        <v>164</v>
      </c>
      <c r="E108" s="12">
        <f t="shared" si="4"/>
        <v>788075.63999999978</v>
      </c>
      <c r="F108" s="12">
        <v>764589.58999999973</v>
      </c>
      <c r="G108" s="12">
        <v>23486.049999999992</v>
      </c>
    </row>
    <row r="109" spans="2:7" x14ac:dyDescent="0.35">
      <c r="B109" s="19" t="s">
        <v>103</v>
      </c>
      <c r="C109" s="2" t="s">
        <v>170</v>
      </c>
      <c r="D109" s="1" t="s">
        <v>160</v>
      </c>
      <c r="E109" s="12">
        <f t="shared" si="4"/>
        <v>5873.5999999999995</v>
      </c>
      <c r="F109" s="12">
        <v>5231.4799999999996</v>
      </c>
      <c r="G109" s="12">
        <v>642.12</v>
      </c>
    </row>
    <row r="110" spans="2:7" x14ac:dyDescent="0.35">
      <c r="B110" s="19" t="s">
        <v>103</v>
      </c>
      <c r="C110" s="2" t="s">
        <v>171</v>
      </c>
      <c r="D110" s="1" t="s">
        <v>164</v>
      </c>
      <c r="E110" s="12">
        <f t="shared" si="4"/>
        <v>639143.04999999993</v>
      </c>
      <c r="F110" s="12">
        <v>648478.5199999999</v>
      </c>
      <c r="G110" s="12">
        <v>-9335.4699999999866</v>
      </c>
    </row>
    <row r="111" spans="2:7" x14ac:dyDescent="0.35">
      <c r="B111" s="19" t="s">
        <v>103</v>
      </c>
      <c r="C111" s="2" t="s">
        <v>172</v>
      </c>
      <c r="D111" s="1" t="s">
        <v>162</v>
      </c>
      <c r="E111" s="12">
        <f t="shared" si="4"/>
        <v>764362.06999999972</v>
      </c>
      <c r="F111" s="12">
        <v>746828.85999999975</v>
      </c>
      <c r="G111" s="12">
        <v>17533.209999999988</v>
      </c>
    </row>
    <row r="112" spans="2:7" x14ac:dyDescent="0.35">
      <c r="B112" s="19" t="s">
        <v>103</v>
      </c>
      <c r="C112" s="2" t="s">
        <v>173</v>
      </c>
      <c r="D112" s="1" t="s">
        <v>174</v>
      </c>
      <c r="E112" s="12">
        <f t="shared" si="4"/>
        <v>328520.28999999998</v>
      </c>
      <c r="F112" s="12">
        <v>279856.46999999997</v>
      </c>
      <c r="G112" s="12">
        <v>48663.820000000014</v>
      </c>
    </row>
    <row r="113" spans="2:7" x14ac:dyDescent="0.35">
      <c r="B113" s="19" t="s">
        <v>103</v>
      </c>
      <c r="C113" s="2" t="s">
        <v>175</v>
      </c>
      <c r="D113" s="1" t="s">
        <v>174</v>
      </c>
      <c r="E113" s="12">
        <f t="shared" si="4"/>
        <v>291328.05</v>
      </c>
      <c r="F113" s="12">
        <v>233623.94999999998</v>
      </c>
      <c r="G113" s="12">
        <v>57704.1</v>
      </c>
    </row>
    <row r="114" spans="2:7" x14ac:dyDescent="0.35">
      <c r="B114" s="19" t="s">
        <v>103</v>
      </c>
      <c r="C114" s="2" t="s">
        <v>176</v>
      </c>
      <c r="D114" s="1" t="s">
        <v>177</v>
      </c>
      <c r="E114" s="12">
        <f t="shared" si="4"/>
        <v>1905.5699999999997</v>
      </c>
      <c r="F114" s="12">
        <v>1767.0699999999997</v>
      </c>
      <c r="G114" s="12">
        <v>138.5</v>
      </c>
    </row>
    <row r="115" spans="2:7" x14ac:dyDescent="0.35">
      <c r="B115" s="19" t="s">
        <v>103</v>
      </c>
      <c r="C115" s="2" t="s">
        <v>178</v>
      </c>
      <c r="D115" s="1" t="s">
        <v>179</v>
      </c>
      <c r="E115" s="12">
        <f t="shared" si="4"/>
        <v>782844.51000000036</v>
      </c>
      <c r="F115" s="12">
        <v>70920.479999999996</v>
      </c>
      <c r="G115" s="12">
        <v>711924.03000000038</v>
      </c>
    </row>
    <row r="116" spans="2:7" x14ac:dyDescent="0.35">
      <c r="B116" s="19" t="s">
        <v>103</v>
      </c>
      <c r="C116" s="2" t="s">
        <v>180</v>
      </c>
      <c r="D116" s="1" t="s">
        <v>181</v>
      </c>
      <c r="E116" s="12">
        <f t="shared" si="4"/>
        <v>1573.6999999999998</v>
      </c>
      <c r="F116" s="12">
        <v>2067.2199999999998</v>
      </c>
      <c r="G116" s="12">
        <v>-493.52</v>
      </c>
    </row>
    <row r="117" spans="2:7" x14ac:dyDescent="0.35">
      <c r="B117" s="19" t="s">
        <v>103</v>
      </c>
      <c r="C117" s="2" t="s">
        <v>182</v>
      </c>
      <c r="D117" s="1" t="s">
        <v>183</v>
      </c>
      <c r="E117" s="12">
        <f t="shared" si="4"/>
        <v>377.90000000000003</v>
      </c>
      <c r="F117" s="12">
        <v>-4.6185277824406512E-14</v>
      </c>
      <c r="G117" s="12">
        <v>377.90000000000009</v>
      </c>
    </row>
    <row r="118" spans="2:7" x14ac:dyDescent="0.35">
      <c r="B118" s="19" t="s">
        <v>103</v>
      </c>
      <c r="C118" s="2" t="s">
        <v>184</v>
      </c>
      <c r="D118" s="1" t="s">
        <v>185</v>
      </c>
      <c r="E118" s="12">
        <f t="shared" si="4"/>
        <v>453699.06000000023</v>
      </c>
      <c r="F118" s="12">
        <v>823458.69000000006</v>
      </c>
      <c r="G118" s="12">
        <v>-369759.62999999983</v>
      </c>
    </row>
    <row r="119" spans="2:7" x14ac:dyDescent="0.35">
      <c r="B119" s="19" t="s">
        <v>103</v>
      </c>
      <c r="C119" s="2" t="s">
        <v>186</v>
      </c>
      <c r="D119" s="1" t="s">
        <v>187</v>
      </c>
      <c r="E119" s="12">
        <f t="shared" si="4"/>
        <v>292605.62000000011</v>
      </c>
      <c r="F119" s="12">
        <v>183825.3899999999</v>
      </c>
      <c r="G119" s="12">
        <v>108780.23000000021</v>
      </c>
    </row>
    <row r="120" spans="2:7" x14ac:dyDescent="0.35">
      <c r="B120" s="19" t="s">
        <v>103</v>
      </c>
      <c r="C120" s="2" t="s">
        <v>188</v>
      </c>
      <c r="D120" s="1" t="s">
        <v>179</v>
      </c>
      <c r="E120" s="12">
        <f t="shared" si="4"/>
        <v>233792.93</v>
      </c>
      <c r="F120" s="12">
        <v>132875.94999999998</v>
      </c>
      <c r="G120" s="12">
        <v>100916.98</v>
      </c>
    </row>
    <row r="121" spans="2:7" x14ac:dyDescent="0.35">
      <c r="B121" s="19" t="s">
        <v>103</v>
      </c>
      <c r="C121" s="2" t="s">
        <v>189</v>
      </c>
      <c r="D121" s="1" t="s">
        <v>190</v>
      </c>
      <c r="E121" s="12">
        <f t="shared" si="4"/>
        <v>210049.99999999994</v>
      </c>
      <c r="F121" s="12">
        <v>306564.41999999993</v>
      </c>
      <c r="G121" s="12">
        <v>-96514.42</v>
      </c>
    </row>
    <row r="122" spans="2:7" x14ac:dyDescent="0.35">
      <c r="B122" s="19" t="s">
        <v>103</v>
      </c>
      <c r="C122" s="2" t="s">
        <v>191</v>
      </c>
      <c r="D122" s="1" t="s">
        <v>192</v>
      </c>
      <c r="E122" s="12">
        <f t="shared" si="4"/>
        <v>355508.9800000001</v>
      </c>
      <c r="F122" s="12">
        <v>237792.60000000009</v>
      </c>
      <c r="G122" s="12">
        <v>117716.38</v>
      </c>
    </row>
    <row r="123" spans="2:7" x14ac:dyDescent="0.35">
      <c r="B123" s="19" t="s">
        <v>103</v>
      </c>
      <c r="C123" s="2" t="s">
        <v>193</v>
      </c>
      <c r="D123" s="1" t="s">
        <v>194</v>
      </c>
      <c r="E123" s="12">
        <f t="shared" si="4"/>
        <v>17576.32</v>
      </c>
      <c r="F123" s="12">
        <v>24022.42</v>
      </c>
      <c r="G123" s="12">
        <v>-6446.0999999999985</v>
      </c>
    </row>
    <row r="124" spans="2:7" x14ac:dyDescent="0.35">
      <c r="B124" s="19" t="s">
        <v>103</v>
      </c>
      <c r="C124" s="2" t="s">
        <v>195</v>
      </c>
      <c r="D124" s="1" t="s">
        <v>196</v>
      </c>
      <c r="E124" s="12">
        <f t="shared" si="4"/>
        <v>0</v>
      </c>
      <c r="F124" s="12">
        <v>0</v>
      </c>
      <c r="G124" s="12">
        <v>0</v>
      </c>
    </row>
    <row r="125" spans="2:7" x14ac:dyDescent="0.35">
      <c r="B125" s="19" t="s">
        <v>103</v>
      </c>
      <c r="C125" s="2" t="s">
        <v>197</v>
      </c>
      <c r="D125" s="1" t="s">
        <v>198</v>
      </c>
      <c r="E125" s="12">
        <f t="shared" si="4"/>
        <v>8679.369999999999</v>
      </c>
      <c r="F125" s="12">
        <v>20616.32</v>
      </c>
      <c r="G125" s="12">
        <v>-11936.95</v>
      </c>
    </row>
    <row r="126" spans="2:7" x14ac:dyDescent="0.35">
      <c r="B126" s="19" t="s">
        <v>103</v>
      </c>
      <c r="C126" s="2" t="s">
        <v>199</v>
      </c>
      <c r="D126" s="1" t="s">
        <v>200</v>
      </c>
      <c r="E126" s="12">
        <f t="shared" si="4"/>
        <v>1406151.6099999999</v>
      </c>
      <c r="F126" s="12">
        <v>1406124.91</v>
      </c>
      <c r="G126" s="12">
        <v>26.70000000001653</v>
      </c>
    </row>
    <row r="127" spans="2:7" x14ac:dyDescent="0.35">
      <c r="B127" s="19" t="s">
        <v>103</v>
      </c>
      <c r="C127" s="2" t="s">
        <v>201</v>
      </c>
      <c r="D127" s="1" t="s">
        <v>200</v>
      </c>
      <c r="E127" s="12">
        <f t="shared" si="4"/>
        <v>1742307.4099999997</v>
      </c>
      <c r="F127" s="12">
        <v>1681471.0199999998</v>
      </c>
      <c r="G127" s="12">
        <v>60836.389999999963</v>
      </c>
    </row>
    <row r="128" spans="2:7" x14ac:dyDescent="0.35">
      <c r="B128" s="19" t="s">
        <v>103</v>
      </c>
      <c r="C128" s="2" t="s">
        <v>202</v>
      </c>
      <c r="D128" s="1" t="s">
        <v>203</v>
      </c>
      <c r="E128" s="12">
        <f t="shared" si="4"/>
        <v>0</v>
      </c>
      <c r="F128" s="12">
        <v>0</v>
      </c>
      <c r="G128" s="12">
        <v>0</v>
      </c>
    </row>
    <row r="129" spans="2:7" x14ac:dyDescent="0.35">
      <c r="B129" s="19" t="s">
        <v>103</v>
      </c>
      <c r="C129" s="2" t="s">
        <v>204</v>
      </c>
      <c r="D129" s="1" t="s">
        <v>205</v>
      </c>
      <c r="E129" s="12">
        <f t="shared" si="4"/>
        <v>0</v>
      </c>
      <c r="F129" s="12">
        <v>0</v>
      </c>
      <c r="G129" s="12">
        <v>0</v>
      </c>
    </row>
    <row r="130" spans="2:7" x14ac:dyDescent="0.35">
      <c r="B130" s="19" t="s">
        <v>103</v>
      </c>
      <c r="C130" s="2" t="s">
        <v>206</v>
      </c>
      <c r="D130" s="1" t="s">
        <v>207</v>
      </c>
      <c r="E130" s="12">
        <f t="shared" si="4"/>
        <v>7484.6600000000017</v>
      </c>
      <c r="F130" s="12">
        <v>7670.3300000000017</v>
      </c>
      <c r="G130" s="12">
        <v>-185.6700000000001</v>
      </c>
    </row>
    <row r="131" spans="2:7" x14ac:dyDescent="0.35">
      <c r="B131" s="19" t="s">
        <v>103</v>
      </c>
      <c r="C131" s="2" t="s">
        <v>208</v>
      </c>
      <c r="D131" s="1" t="s">
        <v>209</v>
      </c>
      <c r="E131" s="12">
        <f t="shared" si="4"/>
        <v>14971.789999999999</v>
      </c>
      <c r="F131" s="12">
        <v>14103.599999999999</v>
      </c>
      <c r="G131" s="12">
        <v>868.19000000000028</v>
      </c>
    </row>
    <row r="132" spans="2:7" x14ac:dyDescent="0.35">
      <c r="B132" s="19" t="s">
        <v>103</v>
      </c>
      <c r="C132" s="2" t="s">
        <v>210</v>
      </c>
      <c r="D132" s="1" t="s">
        <v>211</v>
      </c>
      <c r="E132" s="12">
        <f t="shared" si="4"/>
        <v>866425.40999999968</v>
      </c>
      <c r="F132" s="12">
        <v>842763.62999999966</v>
      </c>
      <c r="G132" s="12">
        <v>23661.779999999984</v>
      </c>
    </row>
    <row r="133" spans="2:7" x14ac:dyDescent="0.35">
      <c r="B133" s="19" t="s">
        <v>103</v>
      </c>
      <c r="C133" s="2" t="s">
        <v>212</v>
      </c>
      <c r="D133" s="1" t="s">
        <v>213</v>
      </c>
      <c r="E133" s="12">
        <f t="shared" si="4"/>
        <v>2654.2100000000014</v>
      </c>
      <c r="F133" s="12">
        <v>5942.7500000000009</v>
      </c>
      <c r="G133" s="12">
        <v>-3288.5399999999995</v>
      </c>
    </row>
    <row r="134" spans="2:7" x14ac:dyDescent="0.35">
      <c r="B134" s="19" t="s">
        <v>103</v>
      </c>
      <c r="C134" s="2" t="s">
        <v>214</v>
      </c>
      <c r="D134" s="1" t="s">
        <v>215</v>
      </c>
      <c r="E134" s="12">
        <f t="shared" si="4"/>
        <v>240.89000000000001</v>
      </c>
      <c r="F134" s="12">
        <v>-2.5757174171303632E-14</v>
      </c>
      <c r="G134" s="12">
        <v>240.89000000000004</v>
      </c>
    </row>
    <row r="135" spans="2:7" x14ac:dyDescent="0.35">
      <c r="B135" s="19" t="s">
        <v>103</v>
      </c>
      <c r="C135" s="2" t="s">
        <v>216</v>
      </c>
      <c r="D135" s="1" t="s">
        <v>217</v>
      </c>
      <c r="E135" s="12">
        <f t="shared" si="4"/>
        <v>17483.859999999997</v>
      </c>
      <c r="F135" s="12">
        <v>20669.53</v>
      </c>
      <c r="G135" s="12">
        <v>-3185.6700000000028</v>
      </c>
    </row>
    <row r="136" spans="2:7" x14ac:dyDescent="0.35">
      <c r="B136" s="19" t="s">
        <v>103</v>
      </c>
      <c r="C136" s="2" t="s">
        <v>218</v>
      </c>
      <c r="D136" s="1" t="s">
        <v>219</v>
      </c>
      <c r="E136" s="12">
        <f t="shared" si="4"/>
        <v>5247.82</v>
      </c>
      <c r="F136" s="12">
        <v>5384.9699999999993</v>
      </c>
      <c r="G136" s="12">
        <v>-137.15000000000003</v>
      </c>
    </row>
    <row r="137" spans="2:7" x14ac:dyDescent="0.35">
      <c r="B137" s="19" t="s">
        <v>103</v>
      </c>
      <c r="C137" s="2" t="s">
        <v>220</v>
      </c>
      <c r="D137" s="1" t="s">
        <v>221</v>
      </c>
      <c r="E137" s="12">
        <f t="shared" ref="E137:E168" si="5">SUM(F137:G137)</f>
        <v>12070.599999999999</v>
      </c>
      <c r="F137" s="12">
        <v>11470.119999999999</v>
      </c>
      <c r="G137" s="12">
        <v>600.48000000000013</v>
      </c>
    </row>
    <row r="138" spans="2:7" x14ac:dyDescent="0.35">
      <c r="B138" s="19" t="s">
        <v>103</v>
      </c>
      <c r="C138" s="2" t="s">
        <v>222</v>
      </c>
      <c r="D138" s="1" t="s">
        <v>223</v>
      </c>
      <c r="E138" s="12">
        <f t="shared" si="5"/>
        <v>0</v>
      </c>
      <c r="F138" s="12">
        <v>0</v>
      </c>
      <c r="G138" s="12">
        <v>0</v>
      </c>
    </row>
    <row r="139" spans="2:7" x14ac:dyDescent="0.35">
      <c r="B139" s="19" t="s">
        <v>103</v>
      </c>
      <c r="C139" s="2" t="s">
        <v>224</v>
      </c>
      <c r="D139" s="1" t="s">
        <v>225</v>
      </c>
      <c r="E139" s="12">
        <f t="shared" si="5"/>
        <v>5314.88</v>
      </c>
      <c r="F139" s="12">
        <v>7240.3799999999992</v>
      </c>
      <c r="G139" s="12">
        <v>-1925.4999999999993</v>
      </c>
    </row>
    <row r="140" spans="2:7" x14ac:dyDescent="0.35">
      <c r="B140" s="19" t="s">
        <v>103</v>
      </c>
      <c r="C140" s="2" t="s">
        <v>226</v>
      </c>
      <c r="D140" s="1" t="s">
        <v>227</v>
      </c>
      <c r="E140" s="12">
        <f t="shared" si="5"/>
        <v>197.20999999999998</v>
      </c>
      <c r="F140" s="12">
        <v>0</v>
      </c>
      <c r="G140" s="12">
        <v>197.20999999999998</v>
      </c>
    </row>
    <row r="141" spans="2:7" x14ac:dyDescent="0.35">
      <c r="B141" s="19" t="s">
        <v>103</v>
      </c>
      <c r="C141" s="2" t="s">
        <v>228</v>
      </c>
      <c r="D141" s="1" t="s">
        <v>229</v>
      </c>
      <c r="E141" s="12">
        <f t="shared" si="5"/>
        <v>10577.900000000001</v>
      </c>
      <c r="F141" s="12">
        <v>2650.3700000000003</v>
      </c>
      <c r="G141" s="12">
        <v>7927.5300000000007</v>
      </c>
    </row>
    <row r="142" spans="2:7" x14ac:dyDescent="0.35">
      <c r="B142" s="19" t="s">
        <v>103</v>
      </c>
      <c r="C142" s="2" t="s">
        <v>230</v>
      </c>
      <c r="D142" s="1" t="s">
        <v>231</v>
      </c>
      <c r="E142" s="12">
        <f t="shared" si="5"/>
        <v>288.63</v>
      </c>
      <c r="F142" s="12">
        <v>39.36</v>
      </c>
      <c r="G142" s="12">
        <v>249.26999999999998</v>
      </c>
    </row>
    <row r="143" spans="2:7" x14ac:dyDescent="0.35">
      <c r="B143" s="19" t="s">
        <v>103</v>
      </c>
      <c r="C143" s="2" t="s">
        <v>232</v>
      </c>
      <c r="D143" s="1" t="s">
        <v>233</v>
      </c>
      <c r="E143" s="12">
        <f t="shared" si="5"/>
        <v>238.22999999999996</v>
      </c>
      <c r="F143" s="12">
        <v>-2.8421709430404007E-14</v>
      </c>
      <c r="G143" s="12">
        <v>238.23</v>
      </c>
    </row>
    <row r="144" spans="2:7" x14ac:dyDescent="0.35">
      <c r="B144" s="19" t="s">
        <v>103</v>
      </c>
      <c r="C144" s="2" t="s">
        <v>234</v>
      </c>
      <c r="D144" s="1" t="s">
        <v>235</v>
      </c>
      <c r="E144" s="12">
        <f t="shared" si="5"/>
        <v>0</v>
      </c>
      <c r="F144" s="12">
        <v>0</v>
      </c>
      <c r="G144" s="12">
        <v>0</v>
      </c>
    </row>
    <row r="145" spans="2:7" x14ac:dyDescent="0.35">
      <c r="B145" s="19" t="s">
        <v>103</v>
      </c>
      <c r="C145" s="2" t="s">
        <v>236</v>
      </c>
      <c r="D145" s="1" t="s">
        <v>237</v>
      </c>
      <c r="E145" s="12">
        <f t="shared" si="5"/>
        <v>119424.81999999993</v>
      </c>
      <c r="F145" s="12">
        <v>87076.659999999945</v>
      </c>
      <c r="G145" s="12">
        <v>32348.159999999985</v>
      </c>
    </row>
    <row r="146" spans="2:7" x14ac:dyDescent="0.35">
      <c r="B146" s="19" t="s">
        <v>103</v>
      </c>
      <c r="C146" s="2" t="s">
        <v>238</v>
      </c>
      <c r="D146" s="1" t="s">
        <v>239</v>
      </c>
      <c r="E146" s="12">
        <f t="shared" si="5"/>
        <v>-58049.509999999995</v>
      </c>
      <c r="F146" s="12">
        <v>-27874.720000000005</v>
      </c>
      <c r="G146" s="12">
        <v>-30174.789999999994</v>
      </c>
    </row>
    <row r="147" spans="2:7" x14ac:dyDescent="0.35">
      <c r="B147" s="19" t="s">
        <v>103</v>
      </c>
      <c r="C147" s="2" t="s">
        <v>240</v>
      </c>
      <c r="D147" s="1" t="s">
        <v>241</v>
      </c>
      <c r="E147" s="12">
        <f t="shared" si="5"/>
        <v>217671.22000000003</v>
      </c>
      <c r="F147" s="12">
        <v>90081.240000000034</v>
      </c>
      <c r="G147" s="12">
        <v>127589.98</v>
      </c>
    </row>
    <row r="148" spans="2:7" x14ac:dyDescent="0.35">
      <c r="B148" s="19" t="s">
        <v>103</v>
      </c>
      <c r="C148" s="2" t="s">
        <v>242</v>
      </c>
      <c r="D148" s="1" t="s">
        <v>243</v>
      </c>
      <c r="E148" s="12">
        <f t="shared" si="5"/>
        <v>165118.65000000002</v>
      </c>
      <c r="F148" s="12">
        <v>131384.25000000003</v>
      </c>
      <c r="G148" s="12">
        <v>33734.400000000009</v>
      </c>
    </row>
    <row r="149" spans="2:7" x14ac:dyDescent="0.35">
      <c r="B149" s="19" t="s">
        <v>103</v>
      </c>
      <c r="C149" s="2" t="s">
        <v>244</v>
      </c>
      <c r="D149" s="1" t="s">
        <v>245</v>
      </c>
      <c r="E149" s="12">
        <f t="shared" si="5"/>
        <v>1889204.02</v>
      </c>
      <c r="F149" s="12">
        <v>1138255.5999999999</v>
      </c>
      <c r="G149" s="12">
        <v>750948.42</v>
      </c>
    </row>
    <row r="150" spans="2:7" x14ac:dyDescent="0.35">
      <c r="B150" s="19" t="s">
        <v>103</v>
      </c>
      <c r="C150" s="2" t="s">
        <v>246</v>
      </c>
      <c r="D150" s="1" t="s">
        <v>247</v>
      </c>
      <c r="E150" s="12">
        <f t="shared" si="5"/>
        <v>160271.04999999996</v>
      </c>
      <c r="F150" s="12">
        <v>101227.93999999999</v>
      </c>
      <c r="G150" s="12">
        <v>59043.109999999979</v>
      </c>
    </row>
    <row r="151" spans="2:7" x14ac:dyDescent="0.35">
      <c r="B151" s="19" t="s">
        <v>103</v>
      </c>
      <c r="C151" s="2" t="s">
        <v>248</v>
      </c>
      <c r="D151" s="1" t="s">
        <v>249</v>
      </c>
      <c r="E151" s="12">
        <f t="shared" si="5"/>
        <v>242967.22000000003</v>
      </c>
      <c r="F151" s="12">
        <v>141791.26999999999</v>
      </c>
      <c r="G151" s="12">
        <v>101175.95000000003</v>
      </c>
    </row>
    <row r="152" spans="2:7" x14ac:dyDescent="0.35">
      <c r="B152" s="19" t="s">
        <v>103</v>
      </c>
      <c r="C152" s="2" t="s">
        <v>250</v>
      </c>
      <c r="D152" s="1" t="s">
        <v>251</v>
      </c>
      <c r="E152" s="12">
        <f t="shared" si="5"/>
        <v>20932.8</v>
      </c>
      <c r="F152" s="12">
        <v>16895.04</v>
      </c>
      <c r="G152" s="12">
        <v>4037.7599999999993</v>
      </c>
    </row>
    <row r="153" spans="2:7" x14ac:dyDescent="0.35">
      <c r="B153" s="19" t="s">
        <v>103</v>
      </c>
      <c r="C153" s="2" t="s">
        <v>252</v>
      </c>
      <c r="D153" s="1" t="s">
        <v>253</v>
      </c>
      <c r="E153" s="12">
        <f t="shared" si="5"/>
        <v>22369.37</v>
      </c>
      <c r="F153" s="12">
        <v>19469.099999999999</v>
      </c>
      <c r="G153" s="12">
        <v>2900.2699999999995</v>
      </c>
    </row>
    <row r="154" spans="2:7" x14ac:dyDescent="0.35">
      <c r="B154" s="19" t="s">
        <v>103</v>
      </c>
      <c r="C154" s="2" t="s">
        <v>254</v>
      </c>
      <c r="D154" s="1" t="s">
        <v>255</v>
      </c>
      <c r="E154" s="12">
        <f t="shared" si="5"/>
        <v>71100.56</v>
      </c>
      <c r="F154" s="12">
        <v>58599.069999999992</v>
      </c>
      <c r="G154" s="12">
        <v>12501.490000000005</v>
      </c>
    </row>
    <row r="155" spans="2:7" x14ac:dyDescent="0.35">
      <c r="B155" s="19" t="s">
        <v>103</v>
      </c>
      <c r="C155" s="2" t="s">
        <v>256</v>
      </c>
      <c r="D155" s="1" t="s">
        <v>257</v>
      </c>
      <c r="E155" s="12">
        <f t="shared" si="5"/>
        <v>63666.22</v>
      </c>
      <c r="F155" s="12">
        <v>49820.770000000004</v>
      </c>
      <c r="G155" s="12">
        <v>13845.449999999999</v>
      </c>
    </row>
    <row r="156" spans="2:7" x14ac:dyDescent="0.35">
      <c r="B156" s="19" t="s">
        <v>103</v>
      </c>
      <c r="C156" s="2" t="s">
        <v>258</v>
      </c>
      <c r="D156" s="1" t="s">
        <v>259</v>
      </c>
      <c r="E156" s="12">
        <f t="shared" si="5"/>
        <v>0</v>
      </c>
      <c r="F156" s="12">
        <v>0</v>
      </c>
      <c r="G156" s="12">
        <v>0</v>
      </c>
    </row>
    <row r="157" spans="2:7" x14ac:dyDescent="0.35">
      <c r="B157" s="19" t="s">
        <v>103</v>
      </c>
      <c r="C157" s="2" t="s">
        <v>260</v>
      </c>
      <c r="D157" s="1" t="s">
        <v>261</v>
      </c>
      <c r="E157" s="12">
        <f t="shared" si="5"/>
        <v>0</v>
      </c>
      <c r="F157" s="12">
        <v>0</v>
      </c>
      <c r="G157" s="12">
        <v>0</v>
      </c>
    </row>
    <row r="158" spans="2:7" x14ac:dyDescent="0.35">
      <c r="B158" s="19" t="s">
        <v>103</v>
      </c>
      <c r="C158" s="2" t="s">
        <v>262</v>
      </c>
      <c r="D158" s="1" t="s">
        <v>263</v>
      </c>
      <c r="E158" s="12">
        <f t="shared" si="5"/>
        <v>0</v>
      </c>
      <c r="F158" s="12">
        <v>0</v>
      </c>
      <c r="G158" s="12">
        <v>0</v>
      </c>
    </row>
    <row r="159" spans="2:7" x14ac:dyDescent="0.35">
      <c r="B159" s="19" t="s">
        <v>103</v>
      </c>
      <c r="C159" s="2" t="s">
        <v>264</v>
      </c>
      <c r="D159" s="1" t="s">
        <v>265</v>
      </c>
      <c r="E159" s="12">
        <f t="shared" si="5"/>
        <v>0</v>
      </c>
      <c r="F159" s="12">
        <v>0</v>
      </c>
      <c r="G159" s="12">
        <v>0</v>
      </c>
    </row>
    <row r="160" spans="2:7" x14ac:dyDescent="0.35">
      <c r="B160" s="19" t="s">
        <v>103</v>
      </c>
      <c r="C160" s="2" t="s">
        <v>266</v>
      </c>
      <c r="D160" s="1" t="s">
        <v>267</v>
      </c>
      <c r="E160" s="12">
        <f t="shared" si="5"/>
        <v>1099.2199999999998</v>
      </c>
      <c r="F160" s="12">
        <v>-1.1013412404281553E-13</v>
      </c>
      <c r="G160" s="12">
        <v>1099.2199999999998</v>
      </c>
    </row>
    <row r="161" spans="2:7" x14ac:dyDescent="0.35">
      <c r="B161" s="19" t="s">
        <v>103</v>
      </c>
      <c r="C161" s="2" t="s">
        <v>268</v>
      </c>
      <c r="D161" s="1" t="s">
        <v>269</v>
      </c>
      <c r="E161" s="12">
        <f t="shared" si="5"/>
        <v>12893.780000000002</v>
      </c>
      <c r="F161" s="12">
        <v>10601.000000000004</v>
      </c>
      <c r="G161" s="12">
        <v>2292.7799999999988</v>
      </c>
    </row>
    <row r="162" spans="2:7" x14ac:dyDescent="0.35">
      <c r="B162" s="19" t="s">
        <v>103</v>
      </c>
      <c r="C162" s="2" t="s">
        <v>270</v>
      </c>
      <c r="D162" s="1" t="s">
        <v>271</v>
      </c>
      <c r="E162" s="12">
        <f t="shared" si="5"/>
        <v>0</v>
      </c>
      <c r="F162" s="12">
        <v>0</v>
      </c>
      <c r="G162" s="12">
        <v>0</v>
      </c>
    </row>
    <row r="163" spans="2:7" x14ac:dyDescent="0.35">
      <c r="B163" s="19" t="s">
        <v>103</v>
      </c>
      <c r="C163" s="2" t="s">
        <v>272</v>
      </c>
      <c r="D163" s="1" t="s">
        <v>273</v>
      </c>
      <c r="E163" s="12">
        <f t="shared" si="5"/>
        <v>6109.8499999999995</v>
      </c>
      <c r="F163" s="12">
        <v>5556.7699999999995</v>
      </c>
      <c r="G163" s="12">
        <v>553.07999999999993</v>
      </c>
    </row>
    <row r="164" spans="2:7" x14ac:dyDescent="0.35">
      <c r="B164" s="19" t="s">
        <v>103</v>
      </c>
      <c r="C164" s="2" t="s">
        <v>274</v>
      </c>
      <c r="D164" s="1" t="s">
        <v>275</v>
      </c>
      <c r="E164" s="12">
        <f t="shared" si="5"/>
        <v>0</v>
      </c>
      <c r="F164" s="12">
        <v>0</v>
      </c>
      <c r="G164" s="12">
        <v>0</v>
      </c>
    </row>
    <row r="165" spans="2:7" x14ac:dyDescent="0.35">
      <c r="B165" s="19" t="s">
        <v>103</v>
      </c>
      <c r="C165" s="2" t="s">
        <v>276</v>
      </c>
      <c r="D165" s="1" t="s">
        <v>277</v>
      </c>
      <c r="E165" s="12">
        <f t="shared" si="5"/>
        <v>1583.3700000000001</v>
      </c>
      <c r="F165" s="12">
        <v>2709.7000000000003</v>
      </c>
      <c r="G165" s="12">
        <v>-1126.3300000000002</v>
      </c>
    </row>
    <row r="166" spans="2:7" x14ac:dyDescent="0.35">
      <c r="B166" s="19" t="s">
        <v>103</v>
      </c>
      <c r="C166" s="2" t="s">
        <v>278</v>
      </c>
      <c r="D166" s="1" t="s">
        <v>279</v>
      </c>
      <c r="E166" s="12">
        <f t="shared" si="5"/>
        <v>668.55999999999983</v>
      </c>
      <c r="F166" s="12">
        <v>-9.5923269327613525E-14</v>
      </c>
      <c r="G166" s="12">
        <v>668.56</v>
      </c>
    </row>
    <row r="167" spans="2:7" x14ac:dyDescent="0.35">
      <c r="B167" s="19" t="s">
        <v>103</v>
      </c>
      <c r="C167" s="2" t="s">
        <v>280</v>
      </c>
      <c r="D167" s="1" t="s">
        <v>281</v>
      </c>
      <c r="E167" s="12">
        <f t="shared" si="5"/>
        <v>0</v>
      </c>
      <c r="F167" s="12">
        <v>0</v>
      </c>
      <c r="G167" s="12">
        <v>0</v>
      </c>
    </row>
    <row r="168" spans="2:7" x14ac:dyDescent="0.35">
      <c r="B168" s="19" t="s">
        <v>103</v>
      </c>
      <c r="C168" s="2" t="s">
        <v>282</v>
      </c>
      <c r="D168" s="1" t="s">
        <v>283</v>
      </c>
      <c r="E168" s="12">
        <f t="shared" si="5"/>
        <v>0</v>
      </c>
      <c r="F168" s="12">
        <v>0</v>
      </c>
      <c r="G168" s="12">
        <v>0</v>
      </c>
    </row>
    <row r="169" spans="2:7" x14ac:dyDescent="0.35">
      <c r="B169" s="19" t="s">
        <v>103</v>
      </c>
      <c r="C169" s="2" t="s">
        <v>284</v>
      </c>
      <c r="D169" s="1" t="s">
        <v>285</v>
      </c>
      <c r="E169" s="12">
        <f t="shared" ref="E169:E170" si="6">SUM(F169:G169)</f>
        <v>1770.81</v>
      </c>
      <c r="F169" s="12">
        <v>1943.01</v>
      </c>
      <c r="G169" s="12">
        <v>-172.2</v>
      </c>
    </row>
    <row r="170" spans="2:7" ht="15" thickBot="1" x14ac:dyDescent="0.4">
      <c r="B170" s="19" t="s">
        <v>103</v>
      </c>
      <c r="C170" s="2" t="s">
        <v>286</v>
      </c>
      <c r="D170" s="1" t="s">
        <v>287</v>
      </c>
      <c r="E170" s="12">
        <f t="shared" si="6"/>
        <v>129682.26999999993</v>
      </c>
      <c r="F170" s="12">
        <v>120835.80999999992</v>
      </c>
      <c r="G170" s="12">
        <v>8846.4599999999991</v>
      </c>
    </row>
    <row r="171" spans="2:7" ht="15" thickBot="1" x14ac:dyDescent="0.4">
      <c r="B171" s="30" t="s">
        <v>288</v>
      </c>
      <c r="C171" s="14"/>
      <c r="D171" s="15"/>
      <c r="E171" s="15">
        <f>SUBTOTAL(9,E73:E170)</f>
        <v>21409822.099999994</v>
      </c>
      <c r="F171" s="15">
        <f>SUBTOTAL(9,F73:F170)</f>
        <v>17825118.899999999</v>
      </c>
      <c r="G171" s="16">
        <f>SUBTOTAL(9,G73:G170)</f>
        <v>3584703.2</v>
      </c>
    </row>
    <row r="172" spans="2:7" x14ac:dyDescent="0.35">
      <c r="B172" s="19"/>
      <c r="C172" s="20"/>
      <c r="D172" s="19"/>
      <c r="E172" s="19"/>
      <c r="F172" s="19"/>
      <c r="G172" s="19"/>
    </row>
    <row r="173" spans="2:7" x14ac:dyDescent="0.35">
      <c r="B173" s="26"/>
      <c r="C173" s="25"/>
      <c r="D173" s="27"/>
      <c r="E173" s="28"/>
      <c r="F173" s="27"/>
      <c r="G173" s="27"/>
    </row>
    <row r="174" spans="2:7" x14ac:dyDescent="0.35">
      <c r="B174" s="19" t="s">
        <v>289</v>
      </c>
      <c r="C174" s="2" t="s">
        <v>290</v>
      </c>
      <c r="D174" s="1" t="s">
        <v>291</v>
      </c>
      <c r="E174" s="12">
        <f>SUM(F174:G174)</f>
        <v>97321.21</v>
      </c>
      <c r="F174" s="12">
        <v>0</v>
      </c>
      <c r="G174" s="12">
        <v>97321.21</v>
      </c>
    </row>
    <row r="175" spans="2:7" x14ac:dyDescent="0.35">
      <c r="B175" s="19" t="s">
        <v>289</v>
      </c>
      <c r="C175" s="2" t="s">
        <v>292</v>
      </c>
      <c r="D175" s="1" t="s">
        <v>293</v>
      </c>
      <c r="E175" s="12">
        <f>SUM(F175:G175)</f>
        <v>44800.959999999999</v>
      </c>
      <c r="F175" s="12">
        <v>0</v>
      </c>
      <c r="G175" s="12">
        <v>44800.959999999999</v>
      </c>
    </row>
    <row r="176" spans="2:7" x14ac:dyDescent="0.35">
      <c r="B176" s="19" t="s">
        <v>289</v>
      </c>
      <c r="C176" s="2" t="s">
        <v>294</v>
      </c>
      <c r="D176" s="1" t="s">
        <v>295</v>
      </c>
      <c r="E176" s="12">
        <f>SUM(F176:G176)</f>
        <v>23127.71</v>
      </c>
      <c r="F176" s="12">
        <v>0</v>
      </c>
      <c r="G176" s="12">
        <v>23127.71</v>
      </c>
    </row>
    <row r="177" spans="2:7" ht="15" thickBot="1" x14ac:dyDescent="0.4">
      <c r="B177" s="19" t="s">
        <v>289</v>
      </c>
      <c r="C177" s="2" t="s">
        <v>296</v>
      </c>
      <c r="D177" s="1" t="s">
        <v>297</v>
      </c>
      <c r="E177" s="12">
        <f>SUM(F177:G177)</f>
        <v>938900.07</v>
      </c>
      <c r="F177" s="12">
        <v>0</v>
      </c>
      <c r="G177" s="12">
        <v>938900.07</v>
      </c>
    </row>
    <row r="178" spans="2:7" ht="15" thickBot="1" x14ac:dyDescent="0.4">
      <c r="B178" s="30" t="s">
        <v>298</v>
      </c>
      <c r="C178" s="14"/>
      <c r="D178" s="15"/>
      <c r="E178" s="15">
        <f>SUBTOTAL(9,E174:E177)</f>
        <v>1104149.95</v>
      </c>
      <c r="F178" s="15">
        <f>SUBTOTAL(9,F174:F177)</f>
        <v>0</v>
      </c>
      <c r="G178" s="16">
        <f>SUBTOTAL(9,G174:G177)</f>
        <v>1104149.95</v>
      </c>
    </row>
    <row r="179" spans="2:7" x14ac:dyDescent="0.35">
      <c r="B179" s="19"/>
      <c r="C179" s="20"/>
      <c r="D179" s="19"/>
      <c r="E179" s="19"/>
      <c r="F179" s="19"/>
      <c r="G179" s="19"/>
    </row>
    <row r="180" spans="2:7" x14ac:dyDescent="0.35">
      <c r="B180" s="26"/>
      <c r="C180" s="25"/>
      <c r="D180" s="27"/>
      <c r="E180" s="28"/>
      <c r="F180" s="27"/>
      <c r="G180" s="27"/>
    </row>
    <row r="181" spans="2:7" x14ac:dyDescent="0.35">
      <c r="B181" s="19" t="s">
        <v>299</v>
      </c>
      <c r="C181" s="2" t="s">
        <v>300</v>
      </c>
      <c r="D181" s="1" t="s">
        <v>301</v>
      </c>
      <c r="E181" s="12">
        <f t="shared" ref="E181:E212" si="7">SUM(F181:G181)</f>
        <v>674505.49999999977</v>
      </c>
      <c r="F181" s="12">
        <v>623874.95999999973</v>
      </c>
      <c r="G181" s="12">
        <v>50630.54</v>
      </c>
    </row>
    <row r="182" spans="2:7" x14ac:dyDescent="0.35">
      <c r="B182" s="19" t="s">
        <v>299</v>
      </c>
      <c r="C182" s="2" t="s">
        <v>302</v>
      </c>
      <c r="D182" s="1" t="s">
        <v>303</v>
      </c>
      <c r="E182" s="12">
        <f t="shared" si="7"/>
        <v>1418586.1699999997</v>
      </c>
      <c r="F182" s="12">
        <v>940220.24</v>
      </c>
      <c r="G182" s="12">
        <v>478365.9299999997</v>
      </c>
    </row>
    <row r="183" spans="2:7" x14ac:dyDescent="0.35">
      <c r="B183" s="19" t="s">
        <v>299</v>
      </c>
      <c r="C183" s="2" t="s">
        <v>304</v>
      </c>
      <c r="D183" s="1" t="s">
        <v>305</v>
      </c>
      <c r="E183" s="12">
        <f t="shared" si="7"/>
        <v>835568.42</v>
      </c>
      <c r="F183" s="12">
        <v>697372.26</v>
      </c>
      <c r="G183" s="12">
        <v>138196.16000000003</v>
      </c>
    </row>
    <row r="184" spans="2:7" x14ac:dyDescent="0.35">
      <c r="B184" s="19" t="s">
        <v>299</v>
      </c>
      <c r="C184" s="2" t="s">
        <v>306</v>
      </c>
      <c r="D184" s="1" t="s">
        <v>307</v>
      </c>
      <c r="E184" s="12">
        <f t="shared" si="7"/>
        <v>807115.78000000014</v>
      </c>
      <c r="F184" s="12">
        <v>693352.47000000009</v>
      </c>
      <c r="G184" s="12">
        <v>113763.31000000003</v>
      </c>
    </row>
    <row r="185" spans="2:7" x14ac:dyDescent="0.35">
      <c r="B185" s="19" t="s">
        <v>299</v>
      </c>
      <c r="C185" s="2" t="s">
        <v>308</v>
      </c>
      <c r="D185" s="1" t="s">
        <v>309</v>
      </c>
      <c r="E185" s="12">
        <f t="shared" si="7"/>
        <v>499158.51</v>
      </c>
      <c r="F185" s="12">
        <v>456697.77</v>
      </c>
      <c r="G185" s="12">
        <v>42460.739999999991</v>
      </c>
    </row>
    <row r="186" spans="2:7" x14ac:dyDescent="0.35">
      <c r="B186" s="19" t="s">
        <v>299</v>
      </c>
      <c r="C186" s="2" t="s">
        <v>310</v>
      </c>
      <c r="D186" s="1" t="s">
        <v>311</v>
      </c>
      <c r="E186" s="12">
        <f t="shared" si="7"/>
        <v>222767.08000000002</v>
      </c>
      <c r="F186" s="12">
        <v>199760.92000000004</v>
      </c>
      <c r="G186" s="12">
        <v>23006.159999999989</v>
      </c>
    </row>
    <row r="187" spans="2:7" x14ac:dyDescent="0.35">
      <c r="B187" s="19" t="s">
        <v>299</v>
      </c>
      <c r="C187" s="2" t="s">
        <v>312</v>
      </c>
      <c r="D187" s="1" t="s">
        <v>313</v>
      </c>
      <c r="E187" s="12">
        <f t="shared" si="7"/>
        <v>699355.97000000009</v>
      </c>
      <c r="F187" s="12">
        <v>576020.97000000009</v>
      </c>
      <c r="G187" s="12">
        <v>123335.00000000003</v>
      </c>
    </row>
    <row r="188" spans="2:7" x14ac:dyDescent="0.35">
      <c r="B188" s="19" t="s">
        <v>299</v>
      </c>
      <c r="C188" s="2" t="s">
        <v>314</v>
      </c>
      <c r="D188" s="1" t="s">
        <v>315</v>
      </c>
      <c r="E188" s="12">
        <f t="shared" si="7"/>
        <v>519396.94000000006</v>
      </c>
      <c r="F188" s="12">
        <v>379128.16000000003</v>
      </c>
      <c r="G188" s="12">
        <v>140268.78000000006</v>
      </c>
    </row>
    <row r="189" spans="2:7" x14ac:dyDescent="0.35">
      <c r="B189" s="19" t="s">
        <v>299</v>
      </c>
      <c r="C189" s="2" t="s">
        <v>316</v>
      </c>
      <c r="D189" s="1" t="s">
        <v>317</v>
      </c>
      <c r="E189" s="12">
        <f t="shared" si="7"/>
        <v>0</v>
      </c>
      <c r="F189" s="12">
        <v>0</v>
      </c>
      <c r="G189" s="12">
        <v>0</v>
      </c>
    </row>
    <row r="190" spans="2:7" x14ac:dyDescent="0.35">
      <c r="B190" s="19" t="s">
        <v>299</v>
      </c>
      <c r="C190" s="2" t="s">
        <v>318</v>
      </c>
      <c r="D190" s="1" t="s">
        <v>319</v>
      </c>
      <c r="E190" s="12">
        <f t="shared" si="7"/>
        <v>0</v>
      </c>
      <c r="F190" s="12">
        <v>0</v>
      </c>
      <c r="G190" s="12">
        <v>0</v>
      </c>
    </row>
    <row r="191" spans="2:7" x14ac:dyDescent="0.35">
      <c r="B191" s="19" t="s">
        <v>299</v>
      </c>
      <c r="C191" s="2" t="s">
        <v>320</v>
      </c>
      <c r="D191" s="1" t="s">
        <v>321</v>
      </c>
      <c r="E191" s="12">
        <f t="shared" si="7"/>
        <v>42187.66</v>
      </c>
      <c r="F191" s="12">
        <v>4312.5200000000004</v>
      </c>
      <c r="G191" s="12">
        <v>37875.140000000007</v>
      </c>
    </row>
    <row r="192" spans="2:7" x14ac:dyDescent="0.35">
      <c r="B192" s="19" t="s">
        <v>299</v>
      </c>
      <c r="C192" s="2" t="s">
        <v>322</v>
      </c>
      <c r="D192" s="1" t="s">
        <v>323</v>
      </c>
      <c r="E192" s="12">
        <f t="shared" si="7"/>
        <v>48376.72</v>
      </c>
      <c r="F192" s="12">
        <v>0</v>
      </c>
      <c r="G192" s="12">
        <v>48376.72</v>
      </c>
    </row>
    <row r="193" spans="2:7" x14ac:dyDescent="0.35">
      <c r="B193" s="19" t="s">
        <v>299</v>
      </c>
      <c r="C193" s="2" t="s">
        <v>324</v>
      </c>
      <c r="D193" s="1" t="s">
        <v>325</v>
      </c>
      <c r="E193" s="12">
        <f t="shared" si="7"/>
        <v>5172.9999999999991</v>
      </c>
      <c r="F193" s="12">
        <v>4660.9299999999994</v>
      </c>
      <c r="G193" s="12">
        <v>512.06999999999994</v>
      </c>
    </row>
    <row r="194" spans="2:7" x14ac:dyDescent="0.35">
      <c r="B194" s="19" t="s">
        <v>299</v>
      </c>
      <c r="C194" s="2" t="s">
        <v>326</v>
      </c>
      <c r="D194" s="1" t="s">
        <v>327</v>
      </c>
      <c r="E194" s="12">
        <f t="shared" si="7"/>
        <v>1789.8899999999999</v>
      </c>
      <c r="F194" s="12">
        <v>1608.36</v>
      </c>
      <c r="G194" s="12">
        <v>181.52999999999997</v>
      </c>
    </row>
    <row r="195" spans="2:7" x14ac:dyDescent="0.35">
      <c r="B195" s="19" t="s">
        <v>299</v>
      </c>
      <c r="C195" s="2" t="s">
        <v>328</v>
      </c>
      <c r="D195" s="1" t="s">
        <v>329</v>
      </c>
      <c r="E195" s="12">
        <f t="shared" si="7"/>
        <v>2188.1899999999996</v>
      </c>
      <c r="F195" s="12">
        <v>2063.9899999999998</v>
      </c>
      <c r="G195" s="12">
        <v>124.19999999999996</v>
      </c>
    </row>
    <row r="196" spans="2:7" x14ac:dyDescent="0.35">
      <c r="B196" s="19" t="s">
        <v>299</v>
      </c>
      <c r="C196" s="2" t="s">
        <v>330</v>
      </c>
      <c r="D196" s="1" t="s">
        <v>331</v>
      </c>
      <c r="E196" s="12">
        <f t="shared" si="7"/>
        <v>2924.0400000000004</v>
      </c>
      <c r="F196" s="12">
        <v>2715.7300000000005</v>
      </c>
      <c r="G196" s="12">
        <v>208.31</v>
      </c>
    </row>
    <row r="197" spans="2:7" x14ac:dyDescent="0.35">
      <c r="B197" s="19" t="s">
        <v>299</v>
      </c>
      <c r="C197" s="2" t="s">
        <v>332</v>
      </c>
      <c r="D197" s="1" t="s">
        <v>333</v>
      </c>
      <c r="E197" s="12">
        <f t="shared" si="7"/>
        <v>124.13</v>
      </c>
      <c r="F197" s="12">
        <v>115.81</v>
      </c>
      <c r="G197" s="12">
        <v>8.32</v>
      </c>
    </row>
    <row r="198" spans="2:7" x14ac:dyDescent="0.35">
      <c r="B198" s="19" t="s">
        <v>299</v>
      </c>
      <c r="C198" s="2" t="s">
        <v>334</v>
      </c>
      <c r="D198" s="1" t="s">
        <v>335</v>
      </c>
      <c r="E198" s="12">
        <f t="shared" si="7"/>
        <v>1484651.23</v>
      </c>
      <c r="F198" s="12">
        <v>1311858.17</v>
      </c>
      <c r="G198" s="12">
        <v>172793.06000000003</v>
      </c>
    </row>
    <row r="199" spans="2:7" x14ac:dyDescent="0.35">
      <c r="B199" s="19" t="s">
        <v>299</v>
      </c>
      <c r="C199" s="2" t="s">
        <v>336</v>
      </c>
      <c r="D199" s="1" t="s">
        <v>337</v>
      </c>
      <c r="E199" s="12">
        <f t="shared" si="7"/>
        <v>2418275.8200000008</v>
      </c>
      <c r="F199" s="12">
        <v>1956864.8700000006</v>
      </c>
      <c r="G199" s="12">
        <v>461410.95</v>
      </c>
    </row>
    <row r="200" spans="2:7" x14ac:dyDescent="0.35">
      <c r="B200" s="19" t="s">
        <v>299</v>
      </c>
      <c r="C200" s="2" t="s">
        <v>338</v>
      </c>
      <c r="D200" s="1" t="s">
        <v>339</v>
      </c>
      <c r="E200" s="12">
        <f t="shared" si="7"/>
        <v>188315.05000000002</v>
      </c>
      <c r="F200" s="12">
        <v>126052.99</v>
      </c>
      <c r="G200" s="12">
        <v>62262.060000000005</v>
      </c>
    </row>
    <row r="201" spans="2:7" x14ac:dyDescent="0.35">
      <c r="B201" s="19" t="s">
        <v>299</v>
      </c>
      <c r="C201" s="2" t="s">
        <v>340</v>
      </c>
      <c r="D201" s="1" t="s">
        <v>341</v>
      </c>
      <c r="E201" s="12">
        <f t="shared" si="7"/>
        <v>5217041.8000000017</v>
      </c>
      <c r="F201" s="12">
        <v>1542507.59</v>
      </c>
      <c r="G201" s="12">
        <v>3674534.2100000014</v>
      </c>
    </row>
    <row r="202" spans="2:7" x14ac:dyDescent="0.35">
      <c r="B202" s="19" t="s">
        <v>299</v>
      </c>
      <c r="C202" s="2" t="s">
        <v>342</v>
      </c>
      <c r="D202" s="1" t="s">
        <v>343</v>
      </c>
      <c r="E202" s="12">
        <f t="shared" si="7"/>
        <v>830305.43000000017</v>
      </c>
      <c r="F202" s="12">
        <v>394737.7</v>
      </c>
      <c r="G202" s="12">
        <v>435567.7300000001</v>
      </c>
    </row>
    <row r="203" spans="2:7" x14ac:dyDescent="0.35">
      <c r="B203" s="19" t="s">
        <v>299</v>
      </c>
      <c r="C203" s="2" t="s">
        <v>344</v>
      </c>
      <c r="D203" s="1" t="s">
        <v>345</v>
      </c>
      <c r="E203" s="12">
        <f t="shared" si="7"/>
        <v>13331419.889999997</v>
      </c>
      <c r="F203" s="12">
        <v>2770239.84</v>
      </c>
      <c r="G203" s="12">
        <v>10561180.049999997</v>
      </c>
    </row>
    <row r="204" spans="2:7" x14ac:dyDescent="0.35">
      <c r="B204" s="19" t="s">
        <v>299</v>
      </c>
      <c r="C204" s="2" t="s">
        <v>346</v>
      </c>
      <c r="D204" s="1" t="s">
        <v>347</v>
      </c>
      <c r="E204" s="12">
        <f t="shared" si="7"/>
        <v>316630.85000000009</v>
      </c>
      <c r="F204" s="12">
        <v>281383.53000000009</v>
      </c>
      <c r="G204" s="12">
        <v>35247.32</v>
      </c>
    </row>
    <row r="205" spans="2:7" x14ac:dyDescent="0.35">
      <c r="B205" s="19" t="s">
        <v>299</v>
      </c>
      <c r="C205" s="2" t="s">
        <v>348</v>
      </c>
      <c r="D205" s="1" t="s">
        <v>349</v>
      </c>
      <c r="E205" s="12">
        <f t="shared" si="7"/>
        <v>5907238.8100000005</v>
      </c>
      <c r="F205" s="12">
        <v>0</v>
      </c>
      <c r="G205" s="12">
        <v>5907238.8100000005</v>
      </c>
    </row>
    <row r="206" spans="2:7" x14ac:dyDescent="0.35">
      <c r="B206" s="19" t="s">
        <v>299</v>
      </c>
      <c r="C206" s="2" t="s">
        <v>350</v>
      </c>
      <c r="D206" s="1" t="s">
        <v>351</v>
      </c>
      <c r="E206" s="12">
        <f t="shared" si="7"/>
        <v>0</v>
      </c>
      <c r="F206" s="12">
        <v>0</v>
      </c>
      <c r="G206" s="12">
        <v>0</v>
      </c>
    </row>
    <row r="207" spans="2:7" x14ac:dyDescent="0.35">
      <c r="B207" s="19" t="s">
        <v>299</v>
      </c>
      <c r="C207" s="2" t="s">
        <v>352</v>
      </c>
      <c r="D207" s="1" t="s">
        <v>353</v>
      </c>
      <c r="E207" s="12">
        <f t="shared" si="7"/>
        <v>0</v>
      </c>
      <c r="F207" s="12">
        <v>0</v>
      </c>
      <c r="G207" s="12">
        <v>0</v>
      </c>
    </row>
    <row r="208" spans="2:7" x14ac:dyDescent="0.35">
      <c r="B208" s="19" t="s">
        <v>299</v>
      </c>
      <c r="C208" s="2" t="s">
        <v>354</v>
      </c>
      <c r="D208" s="1" t="s">
        <v>355</v>
      </c>
      <c r="E208" s="12">
        <f t="shared" si="7"/>
        <v>0</v>
      </c>
      <c r="F208" s="12">
        <v>0</v>
      </c>
      <c r="G208" s="12">
        <v>0</v>
      </c>
    </row>
    <row r="209" spans="2:7" x14ac:dyDescent="0.35">
      <c r="B209" s="19" t="s">
        <v>299</v>
      </c>
      <c r="C209" s="2" t="s">
        <v>356</v>
      </c>
      <c r="D209" s="1" t="s">
        <v>357</v>
      </c>
      <c r="E209" s="12">
        <f t="shared" si="7"/>
        <v>216134.77</v>
      </c>
      <c r="F209" s="12">
        <v>863.03</v>
      </c>
      <c r="G209" s="12">
        <v>215271.74</v>
      </c>
    </row>
    <row r="210" spans="2:7" x14ac:dyDescent="0.35">
      <c r="B210" s="19" t="s">
        <v>299</v>
      </c>
      <c r="C210" s="2" t="s">
        <v>358</v>
      </c>
      <c r="D210" s="1" t="s">
        <v>359</v>
      </c>
      <c r="E210" s="12">
        <f t="shared" si="7"/>
        <v>2276.64</v>
      </c>
      <c r="F210" s="12">
        <v>1902.56</v>
      </c>
      <c r="G210" s="12">
        <v>374.08000000000004</v>
      </c>
    </row>
    <row r="211" spans="2:7" x14ac:dyDescent="0.35">
      <c r="B211" s="19" t="s">
        <v>299</v>
      </c>
      <c r="C211" s="2" t="s">
        <v>360</v>
      </c>
      <c r="D211" s="1" t="s">
        <v>361</v>
      </c>
      <c r="E211" s="12">
        <f t="shared" si="7"/>
        <v>17718.310000000001</v>
      </c>
      <c r="F211" s="12">
        <v>11934.11</v>
      </c>
      <c r="G211" s="12">
        <v>5784.2000000000007</v>
      </c>
    </row>
    <row r="212" spans="2:7" x14ac:dyDescent="0.35">
      <c r="B212" s="19" t="s">
        <v>299</v>
      </c>
      <c r="C212" s="2" t="s">
        <v>362</v>
      </c>
      <c r="D212" s="1" t="s">
        <v>363</v>
      </c>
      <c r="E212" s="12">
        <f t="shared" si="7"/>
        <v>20614.940000000002</v>
      </c>
      <c r="F212" s="12">
        <v>93.18</v>
      </c>
      <c r="G212" s="12">
        <v>20521.760000000002</v>
      </c>
    </row>
    <row r="213" spans="2:7" x14ac:dyDescent="0.35">
      <c r="B213" s="19" t="s">
        <v>299</v>
      </c>
      <c r="C213" s="2" t="s">
        <v>364</v>
      </c>
      <c r="D213" s="1" t="s">
        <v>365</v>
      </c>
      <c r="E213" s="12">
        <f t="shared" ref="E213:E236" si="8">SUM(F213:G213)</f>
        <v>479073.89</v>
      </c>
      <c r="F213" s="12">
        <v>468306.43</v>
      </c>
      <c r="G213" s="12">
        <v>10767.460000000001</v>
      </c>
    </row>
    <row r="214" spans="2:7" x14ac:dyDescent="0.35">
      <c r="B214" s="19" t="s">
        <v>299</v>
      </c>
      <c r="C214" s="2" t="s">
        <v>366</v>
      </c>
      <c r="D214" s="1" t="s">
        <v>367</v>
      </c>
      <c r="E214" s="12">
        <f t="shared" si="8"/>
        <v>37397.18</v>
      </c>
      <c r="F214" s="12">
        <v>10205.68</v>
      </c>
      <c r="G214" s="12">
        <v>27191.5</v>
      </c>
    </row>
    <row r="215" spans="2:7" x14ac:dyDescent="0.35">
      <c r="B215" s="19" t="s">
        <v>299</v>
      </c>
      <c r="C215" s="2" t="s">
        <v>368</v>
      </c>
      <c r="D215" s="1" t="s">
        <v>369</v>
      </c>
      <c r="E215" s="12">
        <f t="shared" si="8"/>
        <v>-216134.77</v>
      </c>
      <c r="F215" s="12">
        <v>-863.03</v>
      </c>
      <c r="G215" s="12">
        <v>-215271.74</v>
      </c>
    </row>
    <row r="216" spans="2:7" x14ac:dyDescent="0.35">
      <c r="B216" s="19" t="s">
        <v>299</v>
      </c>
      <c r="C216" s="2" t="s">
        <v>370</v>
      </c>
      <c r="D216" s="1" t="s">
        <v>371</v>
      </c>
      <c r="E216" s="12">
        <f t="shared" si="8"/>
        <v>-2276.64</v>
      </c>
      <c r="F216" s="12">
        <v>-1902.56</v>
      </c>
      <c r="G216" s="12">
        <v>-374.08000000000004</v>
      </c>
    </row>
    <row r="217" spans="2:7" x14ac:dyDescent="0.35">
      <c r="B217" s="19" t="s">
        <v>299</v>
      </c>
      <c r="C217" s="2" t="s">
        <v>372</v>
      </c>
      <c r="D217" s="1" t="s">
        <v>373</v>
      </c>
      <c r="E217" s="12">
        <f t="shared" si="8"/>
        <v>-17718.310000000001</v>
      </c>
      <c r="F217" s="12">
        <v>-11934.11</v>
      </c>
      <c r="G217" s="12">
        <v>-5784.2000000000007</v>
      </c>
    </row>
    <row r="218" spans="2:7" x14ac:dyDescent="0.35">
      <c r="B218" s="19" t="s">
        <v>299</v>
      </c>
      <c r="C218" s="2" t="s">
        <v>374</v>
      </c>
      <c r="D218" s="1" t="s">
        <v>375</v>
      </c>
      <c r="E218" s="12">
        <f t="shared" si="8"/>
        <v>-20614.940000000002</v>
      </c>
      <c r="F218" s="12">
        <v>-93.18</v>
      </c>
      <c r="G218" s="12">
        <v>-20521.760000000002</v>
      </c>
    </row>
    <row r="219" spans="2:7" x14ac:dyDescent="0.35">
      <c r="B219" s="19" t="s">
        <v>299</v>
      </c>
      <c r="C219" s="2" t="s">
        <v>376</v>
      </c>
      <c r="D219" s="1" t="s">
        <v>377</v>
      </c>
      <c r="E219" s="12">
        <f t="shared" si="8"/>
        <v>-479073.89</v>
      </c>
      <c r="F219" s="12">
        <v>-468306.43</v>
      </c>
      <c r="G219" s="12">
        <v>-10767.460000000001</v>
      </c>
    </row>
    <row r="220" spans="2:7" x14ac:dyDescent="0.35">
      <c r="B220" s="19" t="s">
        <v>299</v>
      </c>
      <c r="C220" s="2" t="s">
        <v>378</v>
      </c>
      <c r="D220" s="1" t="s">
        <v>379</v>
      </c>
      <c r="E220" s="12">
        <f t="shared" si="8"/>
        <v>-37397.18</v>
      </c>
      <c r="F220" s="12">
        <v>-10205.68</v>
      </c>
      <c r="G220" s="12">
        <v>-27191.5</v>
      </c>
    </row>
    <row r="221" spans="2:7" x14ac:dyDescent="0.35">
      <c r="B221" s="19" t="s">
        <v>299</v>
      </c>
      <c r="C221" s="2" t="s">
        <v>380</v>
      </c>
      <c r="D221" s="1" t="s">
        <v>381</v>
      </c>
      <c r="E221" s="12">
        <f t="shared" si="8"/>
        <v>478.44000000000005</v>
      </c>
      <c r="F221" s="12">
        <v>463.15000000000003</v>
      </c>
      <c r="G221" s="12">
        <v>15.29</v>
      </c>
    </row>
    <row r="222" spans="2:7" x14ac:dyDescent="0.35">
      <c r="B222" s="19" t="s">
        <v>299</v>
      </c>
      <c r="C222" s="2" t="s">
        <v>382</v>
      </c>
      <c r="D222" s="1" t="s">
        <v>383</v>
      </c>
      <c r="E222" s="12">
        <f t="shared" si="8"/>
        <v>0</v>
      </c>
      <c r="F222" s="12">
        <v>0</v>
      </c>
      <c r="G222" s="12">
        <v>0</v>
      </c>
    </row>
    <row r="223" spans="2:7" x14ac:dyDescent="0.35">
      <c r="B223" s="19" t="s">
        <v>299</v>
      </c>
      <c r="C223" s="2" t="s">
        <v>384</v>
      </c>
      <c r="D223" s="1" t="s">
        <v>385</v>
      </c>
      <c r="E223" s="12">
        <f t="shared" si="8"/>
        <v>817151.5399999998</v>
      </c>
      <c r="F223" s="12">
        <v>290660.14</v>
      </c>
      <c r="G223" s="12">
        <v>526491.39999999979</v>
      </c>
    </row>
    <row r="224" spans="2:7" x14ac:dyDescent="0.35">
      <c r="B224" s="19" t="s">
        <v>299</v>
      </c>
      <c r="C224" s="2" t="s">
        <v>386</v>
      </c>
      <c r="D224" s="1" t="s">
        <v>387</v>
      </c>
      <c r="E224" s="12">
        <f t="shared" si="8"/>
        <v>525161.84</v>
      </c>
      <c r="F224" s="12">
        <v>484436.21999999991</v>
      </c>
      <c r="G224" s="12">
        <v>40725.620000000017</v>
      </c>
    </row>
    <row r="225" spans="2:7" x14ac:dyDescent="0.35">
      <c r="B225" s="19" t="s">
        <v>299</v>
      </c>
      <c r="C225" s="2" t="s">
        <v>388</v>
      </c>
      <c r="D225" s="1" t="s">
        <v>389</v>
      </c>
      <c r="E225" s="12">
        <f t="shared" si="8"/>
        <v>39606.959999999999</v>
      </c>
      <c r="F225" s="12">
        <v>2020.65</v>
      </c>
      <c r="G225" s="12">
        <v>37586.31</v>
      </c>
    </row>
    <row r="226" spans="2:7" x14ac:dyDescent="0.35">
      <c r="B226" s="19" t="s">
        <v>299</v>
      </c>
      <c r="C226" s="2" t="s">
        <v>390</v>
      </c>
      <c r="D226" s="1" t="s">
        <v>391</v>
      </c>
      <c r="E226" s="12">
        <f t="shared" si="8"/>
        <v>-39606.959999999999</v>
      </c>
      <c r="F226" s="12">
        <v>-2020.65</v>
      </c>
      <c r="G226" s="12">
        <v>-37586.31</v>
      </c>
    </row>
    <row r="227" spans="2:7" x14ac:dyDescent="0.35">
      <c r="B227" s="19" t="s">
        <v>299</v>
      </c>
      <c r="C227" s="2" t="s">
        <v>392</v>
      </c>
      <c r="D227" s="1" t="s">
        <v>393</v>
      </c>
      <c r="E227" s="12">
        <f t="shared" si="8"/>
        <v>-136140.48000000001</v>
      </c>
      <c r="F227" s="12">
        <v>0</v>
      </c>
      <c r="G227" s="12">
        <v>-136140.48000000001</v>
      </c>
    </row>
    <row r="228" spans="2:7" x14ac:dyDescent="0.35">
      <c r="B228" s="19" t="s">
        <v>299</v>
      </c>
      <c r="C228" s="2" t="s">
        <v>394</v>
      </c>
      <c r="D228" s="1" t="s">
        <v>395</v>
      </c>
      <c r="E228" s="12">
        <f t="shared" si="8"/>
        <v>0</v>
      </c>
      <c r="F228" s="12">
        <v>0</v>
      </c>
      <c r="G228" s="12">
        <v>0</v>
      </c>
    </row>
    <row r="229" spans="2:7" x14ac:dyDescent="0.35">
      <c r="B229" s="19" t="s">
        <v>299</v>
      </c>
      <c r="C229" s="2" t="s">
        <v>396</v>
      </c>
      <c r="D229" s="1" t="s">
        <v>397</v>
      </c>
      <c r="E229" s="12">
        <f t="shared" si="8"/>
        <v>0</v>
      </c>
      <c r="F229" s="12">
        <v>0</v>
      </c>
      <c r="G229" s="12">
        <v>0</v>
      </c>
    </row>
    <row r="230" spans="2:7" x14ac:dyDescent="0.35">
      <c r="B230" s="19" t="s">
        <v>299</v>
      </c>
      <c r="C230" s="2" t="s">
        <v>398</v>
      </c>
      <c r="D230" s="1" t="s">
        <v>399</v>
      </c>
      <c r="E230" s="12">
        <f t="shared" si="8"/>
        <v>0</v>
      </c>
      <c r="F230" s="12">
        <v>0</v>
      </c>
      <c r="G230" s="12">
        <v>0</v>
      </c>
    </row>
    <row r="231" spans="2:7" x14ac:dyDescent="0.35">
      <c r="B231" s="19" t="s">
        <v>299</v>
      </c>
      <c r="C231" s="2" t="s">
        <v>400</v>
      </c>
      <c r="D231" s="1" t="s">
        <v>401</v>
      </c>
      <c r="E231" s="12">
        <f t="shared" si="8"/>
        <v>42115.44</v>
      </c>
      <c r="F231" s="12">
        <v>0</v>
      </c>
      <c r="G231" s="12">
        <v>42115.44</v>
      </c>
    </row>
    <row r="232" spans="2:7" x14ac:dyDescent="0.35">
      <c r="B232" s="19" t="s">
        <v>299</v>
      </c>
      <c r="C232" s="2" t="s">
        <v>402</v>
      </c>
      <c r="D232" s="1" t="s">
        <v>403</v>
      </c>
      <c r="E232" s="12">
        <f t="shared" si="8"/>
        <v>0</v>
      </c>
      <c r="F232" s="12">
        <v>0</v>
      </c>
      <c r="G232" s="12">
        <v>0</v>
      </c>
    </row>
    <row r="233" spans="2:7" x14ac:dyDescent="0.35">
      <c r="B233" s="19" t="s">
        <v>299</v>
      </c>
      <c r="C233" s="2" t="s">
        <v>404</v>
      </c>
      <c r="D233" s="1" t="s">
        <v>405</v>
      </c>
      <c r="E233" s="12">
        <f t="shared" si="8"/>
        <v>37194.760000000017</v>
      </c>
      <c r="F233" s="12">
        <v>3476.5700000000006</v>
      </c>
      <c r="G233" s="12">
        <v>33718.190000000017</v>
      </c>
    </row>
    <row r="234" spans="2:7" x14ac:dyDescent="0.35">
      <c r="B234" s="19" t="s">
        <v>299</v>
      </c>
      <c r="C234" s="2" t="s">
        <v>406</v>
      </c>
      <c r="D234" s="1" t="s">
        <v>407</v>
      </c>
      <c r="E234" s="12">
        <f t="shared" si="8"/>
        <v>28.5</v>
      </c>
      <c r="F234" s="12">
        <v>0</v>
      </c>
      <c r="G234" s="12">
        <v>28.5</v>
      </c>
    </row>
    <row r="235" spans="2:7" x14ac:dyDescent="0.35">
      <c r="B235" s="19" t="s">
        <v>299</v>
      </c>
      <c r="C235" s="2" t="s">
        <v>408</v>
      </c>
      <c r="D235" s="1" t="s">
        <v>409</v>
      </c>
      <c r="E235" s="12">
        <f t="shared" si="8"/>
        <v>979.99999999999977</v>
      </c>
      <c r="F235" s="12">
        <v>553.9799999999999</v>
      </c>
      <c r="G235" s="12">
        <v>426.01999999999992</v>
      </c>
    </row>
    <row r="236" spans="2:7" ht="15" thickBot="1" x14ac:dyDescent="0.4">
      <c r="B236" s="19" t="s">
        <v>299</v>
      </c>
      <c r="C236" s="2" t="s">
        <v>410</v>
      </c>
      <c r="D236" s="1" t="s">
        <v>411</v>
      </c>
      <c r="E236" s="12">
        <f t="shared" si="8"/>
        <v>342.78000000000003</v>
      </c>
      <c r="F236" s="12">
        <v>342.78000000000003</v>
      </c>
      <c r="G236" s="12">
        <v>0</v>
      </c>
    </row>
    <row r="237" spans="2:7" ht="15" thickBot="1" x14ac:dyDescent="0.4">
      <c r="B237" s="30" t="s">
        <v>412</v>
      </c>
      <c r="C237" s="14"/>
      <c r="D237" s="15"/>
      <c r="E237" s="15">
        <f>SUBTOTAL(9,E181:E236)</f>
        <v>36760409.700000003</v>
      </c>
      <c r="F237" s="15">
        <f>SUBTOTAL(9,F181:F236)</f>
        <v>13745482.620000001</v>
      </c>
      <c r="G237" s="15">
        <f>SUBTOTAL(9,G181:G236)</f>
        <v>23014927.080000002</v>
      </c>
    </row>
    <row r="238" spans="2:7" x14ac:dyDescent="0.35">
      <c r="B238" s="19"/>
      <c r="C238" s="20"/>
      <c r="D238" s="19"/>
      <c r="E238" s="19"/>
      <c r="F238" s="19"/>
      <c r="G238" s="19"/>
    </row>
    <row r="239" spans="2:7" x14ac:dyDescent="0.35">
      <c r="B239" s="19"/>
      <c r="C239" s="20"/>
      <c r="D239" s="19"/>
      <c r="E239" s="19"/>
      <c r="F239" s="19"/>
      <c r="G239" s="19"/>
    </row>
    <row r="240" spans="2:7" x14ac:dyDescent="0.35">
      <c r="B240" s="19" t="s">
        <v>413</v>
      </c>
      <c r="C240" s="2" t="s">
        <v>414</v>
      </c>
      <c r="D240" s="1" t="s">
        <v>415</v>
      </c>
      <c r="E240" s="12">
        <f t="shared" ref="E240:E256" si="9">SUM(F240:G240)</f>
        <v>1563.5900000000001</v>
      </c>
      <c r="F240" s="12">
        <v>1163.1900000000003</v>
      </c>
      <c r="G240" s="12">
        <v>400.4</v>
      </c>
    </row>
    <row r="241" spans="2:7" x14ac:dyDescent="0.35">
      <c r="B241" s="19" t="s">
        <v>413</v>
      </c>
      <c r="C241" s="2" t="s">
        <v>416</v>
      </c>
      <c r="D241" s="1" t="s">
        <v>417</v>
      </c>
      <c r="E241" s="12">
        <f t="shared" si="9"/>
        <v>260332.47999999998</v>
      </c>
      <c r="F241" s="12">
        <v>232494.44999999998</v>
      </c>
      <c r="G241" s="12">
        <v>27838.03000000001</v>
      </c>
    </row>
    <row r="242" spans="2:7" x14ac:dyDescent="0.35">
      <c r="B242" s="19" t="s">
        <v>413</v>
      </c>
      <c r="C242" s="2" t="s">
        <v>418</v>
      </c>
      <c r="D242" s="1" t="s">
        <v>419</v>
      </c>
      <c r="E242" s="12">
        <f t="shared" si="9"/>
        <v>143388.80000000002</v>
      </c>
      <c r="F242" s="12">
        <v>128382.03000000001</v>
      </c>
      <c r="G242" s="12">
        <v>15006.770000000002</v>
      </c>
    </row>
    <row r="243" spans="2:7" x14ac:dyDescent="0.35">
      <c r="B243" s="19" t="s">
        <v>413</v>
      </c>
      <c r="C243" s="2" t="s">
        <v>420</v>
      </c>
      <c r="D243" s="1" t="s">
        <v>421</v>
      </c>
      <c r="E243" s="12">
        <f t="shared" si="9"/>
        <v>24132.150000000005</v>
      </c>
      <c r="F243" s="12">
        <v>20158.550000000003</v>
      </c>
      <c r="G243" s="12">
        <v>3973.6000000000013</v>
      </c>
    </row>
    <row r="244" spans="2:7" x14ac:dyDescent="0.35">
      <c r="B244" s="19" t="s">
        <v>413</v>
      </c>
      <c r="C244" s="2" t="s">
        <v>422</v>
      </c>
      <c r="D244" s="1" t="s">
        <v>423</v>
      </c>
      <c r="E244" s="12">
        <f t="shared" si="9"/>
        <v>144746.5</v>
      </c>
      <c r="F244" s="12">
        <v>126177.62000000001</v>
      </c>
      <c r="G244" s="12">
        <v>18568.88</v>
      </c>
    </row>
    <row r="245" spans="2:7" x14ac:dyDescent="0.35">
      <c r="B245" s="19" t="s">
        <v>413</v>
      </c>
      <c r="C245" s="2" t="s">
        <v>424</v>
      </c>
      <c r="D245" s="1" t="s">
        <v>425</v>
      </c>
      <c r="E245" s="12">
        <f t="shared" si="9"/>
        <v>33601.370000000003</v>
      </c>
      <c r="F245" s="12">
        <v>23990.25</v>
      </c>
      <c r="G245" s="12">
        <v>9611.1200000000008</v>
      </c>
    </row>
    <row r="246" spans="2:7" x14ac:dyDescent="0.35">
      <c r="B246" s="19" t="s">
        <v>413</v>
      </c>
      <c r="C246" s="2" t="s">
        <v>426</v>
      </c>
      <c r="D246" s="1" t="s">
        <v>427</v>
      </c>
      <c r="E246" s="12">
        <f t="shared" si="9"/>
        <v>1506.1099999999997</v>
      </c>
      <c r="F246" s="12">
        <v>1191.6199999999997</v>
      </c>
      <c r="G246" s="12">
        <v>314.49</v>
      </c>
    </row>
    <row r="247" spans="2:7" x14ac:dyDescent="0.35">
      <c r="B247" s="19" t="s">
        <v>413</v>
      </c>
      <c r="C247" s="2" t="s">
        <v>428</v>
      </c>
      <c r="D247" s="1" t="s">
        <v>429</v>
      </c>
      <c r="E247" s="12">
        <f t="shared" si="9"/>
        <v>10508.05</v>
      </c>
      <c r="F247" s="12">
        <v>9517.58</v>
      </c>
      <c r="G247" s="12">
        <v>990.47</v>
      </c>
    </row>
    <row r="248" spans="2:7" x14ac:dyDescent="0.35">
      <c r="B248" s="19" t="s">
        <v>413</v>
      </c>
      <c r="C248" s="2" t="s">
        <v>430</v>
      </c>
      <c r="D248" s="1" t="s">
        <v>431</v>
      </c>
      <c r="E248" s="12">
        <f t="shared" si="9"/>
        <v>306628.56999999995</v>
      </c>
      <c r="F248" s="12">
        <v>272140.09999999998</v>
      </c>
      <c r="G248" s="12">
        <v>34488.469999999987</v>
      </c>
    </row>
    <row r="249" spans="2:7" x14ac:dyDescent="0.35">
      <c r="B249" s="19" t="s">
        <v>413</v>
      </c>
      <c r="C249" s="2" t="s">
        <v>432</v>
      </c>
      <c r="D249" s="1" t="s">
        <v>433</v>
      </c>
      <c r="E249" s="12">
        <f t="shared" si="9"/>
        <v>953283.39999999991</v>
      </c>
      <c r="F249" s="12">
        <v>824605.43999999983</v>
      </c>
      <c r="G249" s="12">
        <v>128677.96000000004</v>
      </c>
    </row>
    <row r="250" spans="2:7" x14ac:dyDescent="0.35">
      <c r="B250" s="19" t="s">
        <v>413</v>
      </c>
      <c r="C250" s="2" t="s">
        <v>434</v>
      </c>
      <c r="D250" s="1" t="s">
        <v>435</v>
      </c>
      <c r="E250" s="12">
        <f t="shared" si="9"/>
        <v>125805.76000000004</v>
      </c>
      <c r="F250" s="12">
        <v>111533.63000000003</v>
      </c>
      <c r="G250" s="12">
        <v>14272.13000000001</v>
      </c>
    </row>
    <row r="251" spans="2:7" x14ac:dyDescent="0.35">
      <c r="B251" s="19" t="s">
        <v>413</v>
      </c>
      <c r="C251" s="2" t="s">
        <v>436</v>
      </c>
      <c r="D251" s="1" t="s">
        <v>437</v>
      </c>
      <c r="E251" s="12">
        <f t="shared" si="9"/>
        <v>66636.12000000001</v>
      </c>
      <c r="F251" s="12">
        <v>59897.840000000011</v>
      </c>
      <c r="G251" s="12">
        <v>6738.28</v>
      </c>
    </row>
    <row r="252" spans="2:7" x14ac:dyDescent="0.35">
      <c r="B252" s="19" t="s">
        <v>413</v>
      </c>
      <c r="C252" s="2" t="s">
        <v>438</v>
      </c>
      <c r="D252" s="1" t="s">
        <v>439</v>
      </c>
      <c r="E252" s="12">
        <f t="shared" si="9"/>
        <v>19189.75</v>
      </c>
      <c r="F252" s="12">
        <v>17432.62</v>
      </c>
      <c r="G252" s="12">
        <v>1757.13</v>
      </c>
    </row>
    <row r="253" spans="2:7" x14ac:dyDescent="0.35">
      <c r="B253" s="19" t="s">
        <v>413</v>
      </c>
      <c r="C253" s="2" t="s">
        <v>440</v>
      </c>
      <c r="D253" s="1" t="s">
        <v>441</v>
      </c>
      <c r="E253" s="12">
        <f t="shared" si="9"/>
        <v>828146.56</v>
      </c>
      <c r="F253" s="12">
        <v>720769.6</v>
      </c>
      <c r="G253" s="12">
        <v>107376.96000000005</v>
      </c>
    </row>
    <row r="254" spans="2:7" x14ac:dyDescent="0.35">
      <c r="B254" s="19" t="s">
        <v>413</v>
      </c>
      <c r="C254" s="2" t="s">
        <v>442</v>
      </c>
      <c r="D254" s="1" t="s">
        <v>443</v>
      </c>
      <c r="E254" s="12">
        <f t="shared" si="9"/>
        <v>12624.999999999998</v>
      </c>
      <c r="F254" s="12">
        <v>11255.579999999998</v>
      </c>
      <c r="G254" s="12">
        <v>1369.4199999999998</v>
      </c>
    </row>
    <row r="255" spans="2:7" x14ac:dyDescent="0.35">
      <c r="B255" s="19" t="s">
        <v>413</v>
      </c>
      <c r="C255" s="2" t="s">
        <v>444</v>
      </c>
      <c r="D255" s="1" t="s">
        <v>445</v>
      </c>
      <c r="E255" s="12">
        <f t="shared" si="9"/>
        <v>0</v>
      </c>
      <c r="F255" s="12">
        <v>0</v>
      </c>
      <c r="G255" s="12">
        <v>0</v>
      </c>
    </row>
    <row r="256" spans="2:7" ht="15" thickBot="1" x14ac:dyDescent="0.4">
      <c r="B256" s="19" t="s">
        <v>413</v>
      </c>
      <c r="C256" s="2" t="s">
        <v>446</v>
      </c>
      <c r="D256" s="1" t="s">
        <v>447</v>
      </c>
      <c r="E256" s="12">
        <f t="shared" si="9"/>
        <v>2314.3499999999995</v>
      </c>
      <c r="F256" s="12">
        <v>2272.4199999999996</v>
      </c>
      <c r="G256" s="12">
        <v>41.929999999999986</v>
      </c>
    </row>
    <row r="257" spans="2:7" ht="15" thickBot="1" x14ac:dyDescent="0.4">
      <c r="B257" s="30" t="s">
        <v>448</v>
      </c>
      <c r="C257" s="14"/>
      <c r="D257" s="15"/>
      <c r="E257" s="15">
        <f>SUBTOTAL(9,E240:E256)</f>
        <v>2934408.56</v>
      </c>
      <c r="F257" s="15">
        <f>SUBTOTAL(9,F240:F256)</f>
        <v>2562982.52</v>
      </c>
      <c r="G257" s="16">
        <f>SUBTOTAL(9,G240:G256)</f>
        <v>371426.04000000004</v>
      </c>
    </row>
    <row r="258" spans="2:7" x14ac:dyDescent="0.35">
      <c r="B258" s="19"/>
      <c r="C258" s="20"/>
      <c r="D258" s="19"/>
      <c r="E258" s="19"/>
      <c r="F258" s="19"/>
      <c r="G258" s="19"/>
    </row>
    <row r="259" spans="2:7" ht="15" thickBot="1" x14ac:dyDescent="0.4">
      <c r="B259" s="19"/>
      <c r="C259" s="20"/>
      <c r="D259" s="19"/>
      <c r="E259" s="19"/>
      <c r="F259" s="19"/>
      <c r="G259" s="19"/>
    </row>
    <row r="260" spans="2:7" ht="15" thickBot="1" x14ac:dyDescent="0.4">
      <c r="B260" s="30" t="s">
        <v>449</v>
      </c>
      <c r="C260" s="14" t="s">
        <v>450</v>
      </c>
      <c r="D260" s="17" t="s">
        <v>451</v>
      </c>
      <c r="E260" s="15">
        <f>SUM(F260:G260)</f>
        <v>23884203.559999999</v>
      </c>
      <c r="F260" s="15">
        <v>0</v>
      </c>
      <c r="G260" s="16">
        <v>23884203.559999999</v>
      </c>
    </row>
    <row r="261" spans="2:7" x14ac:dyDescent="0.35">
      <c r="B261" s="19"/>
      <c r="C261" s="20"/>
      <c r="D261" s="19"/>
      <c r="E261" s="19"/>
      <c r="F261" s="19"/>
      <c r="G261" s="19"/>
    </row>
    <row r="262" spans="2:7" x14ac:dyDescent="0.35">
      <c r="B262" s="26"/>
      <c r="C262" s="25"/>
      <c r="D262" s="27"/>
      <c r="E262" s="28"/>
      <c r="F262" s="27"/>
      <c r="G262" s="27"/>
    </row>
    <row r="263" spans="2:7" x14ac:dyDescent="0.35">
      <c r="B263" s="19" t="s">
        <v>452</v>
      </c>
      <c r="C263" s="2" t="s">
        <v>453</v>
      </c>
      <c r="D263" s="1" t="s">
        <v>454</v>
      </c>
      <c r="E263" s="12">
        <f>SUM(F263:G263)</f>
        <v>192969</v>
      </c>
      <c r="F263" s="12">
        <v>0</v>
      </c>
      <c r="G263" s="12">
        <v>192969</v>
      </c>
    </row>
    <row r="264" spans="2:7" ht="15" thickBot="1" x14ac:dyDescent="0.4">
      <c r="B264" s="19" t="s">
        <v>452</v>
      </c>
      <c r="C264" s="2" t="s">
        <v>455</v>
      </c>
      <c r="D264" s="1" t="s">
        <v>456</v>
      </c>
      <c r="E264" s="12">
        <f>SUM(F264:G264)</f>
        <v>214023.18</v>
      </c>
      <c r="F264" s="12">
        <v>0</v>
      </c>
      <c r="G264" s="12">
        <v>214023.18</v>
      </c>
    </row>
    <row r="265" spans="2:7" ht="15" thickBot="1" x14ac:dyDescent="0.4">
      <c r="B265" s="30" t="s">
        <v>457</v>
      </c>
      <c r="C265" s="14"/>
      <c r="D265" s="15"/>
      <c r="E265" s="15">
        <f>SUBTOTAL(9,E263:E264)</f>
        <v>406992.18</v>
      </c>
      <c r="F265" s="15">
        <f>SUBTOTAL(9,F263:F264)</f>
        <v>0</v>
      </c>
      <c r="G265" s="16">
        <f>SUBTOTAL(9,G263:G264)</f>
        <v>406992.18</v>
      </c>
    </row>
    <row r="267" spans="2:7" ht="15" thickBot="1" x14ac:dyDescent="0.4"/>
    <row r="268" spans="2:7" ht="15" thickBot="1" x14ac:dyDescent="0.4">
      <c r="B268" s="30" t="s">
        <v>458</v>
      </c>
      <c r="C268" s="14" t="s">
        <v>459</v>
      </c>
      <c r="D268" s="17" t="s">
        <v>460</v>
      </c>
      <c r="E268" s="15">
        <f>SUM(F268:G268)</f>
        <v>0</v>
      </c>
      <c r="F268" s="15">
        <v>0</v>
      </c>
      <c r="G268" s="16">
        <v>0</v>
      </c>
    </row>
    <row r="269" spans="2:7" x14ac:dyDescent="0.35">
      <c r="B269" s="19"/>
      <c r="C269" s="20"/>
      <c r="D269" s="19"/>
      <c r="E269" s="19"/>
      <c r="F269" s="19"/>
      <c r="G269" s="19"/>
    </row>
    <row r="270" spans="2:7" x14ac:dyDescent="0.35">
      <c r="B270" s="26"/>
      <c r="C270" s="25"/>
      <c r="D270" s="27"/>
      <c r="E270" s="28"/>
      <c r="F270" s="27"/>
      <c r="G270" s="27"/>
    </row>
    <row r="271" spans="2:7" x14ac:dyDescent="0.35">
      <c r="B271" s="19" t="s">
        <v>461</v>
      </c>
      <c r="C271" s="2" t="s">
        <v>462</v>
      </c>
      <c r="D271" s="1" t="s">
        <v>463</v>
      </c>
      <c r="E271" s="12">
        <f>SUM(F271:G271)</f>
        <v>371566.6</v>
      </c>
      <c r="F271" s="12">
        <v>0</v>
      </c>
      <c r="G271" s="12">
        <v>371566.6</v>
      </c>
    </row>
    <row r="272" spans="2:7" x14ac:dyDescent="0.35">
      <c r="B272" s="19" t="s">
        <v>461</v>
      </c>
      <c r="C272" s="2" t="s">
        <v>464</v>
      </c>
      <c r="D272" s="1" t="s">
        <v>465</v>
      </c>
      <c r="E272" s="12">
        <f>SUM(F272:G272)</f>
        <v>243415329.74000001</v>
      </c>
      <c r="F272" s="12">
        <v>0</v>
      </c>
      <c r="G272" s="12">
        <v>243415329.74000001</v>
      </c>
    </row>
    <row r="273" spans="2:7" x14ac:dyDescent="0.35">
      <c r="B273" s="19" t="s">
        <v>461</v>
      </c>
      <c r="C273" s="2" t="s">
        <v>466</v>
      </c>
      <c r="D273" s="1" t="s">
        <v>467</v>
      </c>
      <c r="E273" s="12">
        <f>SUM(F273:G273)</f>
        <v>422102.83999999997</v>
      </c>
      <c r="F273" s="12">
        <v>165955.93000000005</v>
      </c>
      <c r="G273" s="12">
        <v>256146.90999999995</v>
      </c>
    </row>
    <row r="274" spans="2:7" x14ac:dyDescent="0.35">
      <c r="B274" s="19" t="s">
        <v>461</v>
      </c>
      <c r="C274" s="2" t="s">
        <v>468</v>
      </c>
      <c r="D274" s="1" t="s">
        <v>469</v>
      </c>
      <c r="E274" s="12">
        <f>SUM(F274:G274)</f>
        <v>0</v>
      </c>
      <c r="F274" s="12">
        <v>0</v>
      </c>
      <c r="G274" s="12">
        <v>0</v>
      </c>
    </row>
    <row r="275" spans="2:7" ht="15" thickBot="1" x14ac:dyDescent="0.4">
      <c r="B275" s="19" t="s">
        <v>461</v>
      </c>
      <c r="C275" s="2" t="s">
        <v>470</v>
      </c>
      <c r="D275" s="1" t="s">
        <v>471</v>
      </c>
      <c r="E275" s="12">
        <f>SUM(F275:G275)</f>
        <v>208167.13</v>
      </c>
      <c r="F275" s="12">
        <v>11515.560000000003</v>
      </c>
      <c r="G275" s="12">
        <v>196651.57</v>
      </c>
    </row>
    <row r="276" spans="2:7" ht="15" thickBot="1" x14ac:dyDescent="0.4">
      <c r="B276" s="30" t="s">
        <v>472</v>
      </c>
      <c r="C276" s="14"/>
      <c r="D276" s="15"/>
      <c r="E276" s="15">
        <f>SUBTOTAL(9,E271:E275)</f>
        <v>244417166.31</v>
      </c>
      <c r="F276" s="15">
        <f>SUBTOTAL(9,F271:F275)</f>
        <v>177471.49000000005</v>
      </c>
      <c r="G276" s="16">
        <f>SUBTOTAL(9,G271:G275)</f>
        <v>244239694.81999999</v>
      </c>
    </row>
    <row r="277" spans="2:7" x14ac:dyDescent="0.35">
      <c r="B277" s="19"/>
      <c r="C277" s="20"/>
      <c r="D277" s="19"/>
      <c r="E277" s="19"/>
      <c r="F277" s="19"/>
      <c r="G277" s="19"/>
    </row>
    <row r="278" spans="2:7" x14ac:dyDescent="0.35">
      <c r="B278" s="19"/>
      <c r="C278" s="20"/>
      <c r="D278" s="19"/>
      <c r="E278" s="19"/>
      <c r="F278" s="19"/>
      <c r="G278" s="19"/>
    </row>
    <row r="279" spans="2:7" x14ac:dyDescent="0.35">
      <c r="B279" s="19" t="s">
        <v>473</v>
      </c>
      <c r="C279" s="2" t="s">
        <v>474</v>
      </c>
      <c r="D279" s="1" t="s">
        <v>475</v>
      </c>
      <c r="E279" s="12">
        <f t="shared" ref="E279:E342" si="10">SUM(F279:G279)</f>
        <v>548008.67999999993</v>
      </c>
      <c r="F279" s="12">
        <v>514392.6</v>
      </c>
      <c r="G279" s="12">
        <v>33616.079999999994</v>
      </c>
    </row>
    <row r="280" spans="2:7" x14ac:dyDescent="0.35">
      <c r="B280" s="19" t="s">
        <v>473</v>
      </c>
      <c r="C280" s="2" t="s">
        <v>476</v>
      </c>
      <c r="D280" s="1" t="s">
        <v>477</v>
      </c>
      <c r="E280" s="12">
        <f t="shared" si="10"/>
        <v>2056.04</v>
      </c>
      <c r="F280" s="12">
        <v>1953.78</v>
      </c>
      <c r="G280" s="12">
        <v>102.26</v>
      </c>
    </row>
    <row r="281" spans="2:7" x14ac:dyDescent="0.35">
      <c r="B281" s="19" t="s">
        <v>473</v>
      </c>
      <c r="C281" s="2" t="s">
        <v>478</v>
      </c>
      <c r="D281" s="1" t="s">
        <v>479</v>
      </c>
      <c r="E281" s="12">
        <f t="shared" si="10"/>
        <v>0</v>
      </c>
      <c r="F281" s="12">
        <v>0</v>
      </c>
      <c r="G281" s="12">
        <v>0</v>
      </c>
    </row>
    <row r="282" spans="2:7" x14ac:dyDescent="0.35">
      <c r="B282" s="19" t="s">
        <v>473</v>
      </c>
      <c r="C282" s="2" t="s">
        <v>480</v>
      </c>
      <c r="D282" s="1" t="s">
        <v>481</v>
      </c>
      <c r="E282" s="12">
        <f t="shared" si="10"/>
        <v>1704145.2000000002</v>
      </c>
      <c r="F282" s="12">
        <v>1487319.6400000001</v>
      </c>
      <c r="G282" s="12">
        <v>216825.55999999997</v>
      </c>
    </row>
    <row r="283" spans="2:7" x14ac:dyDescent="0.35">
      <c r="B283" s="19" t="s">
        <v>473</v>
      </c>
      <c r="C283" s="2" t="s">
        <v>482</v>
      </c>
      <c r="D283" s="1" t="s">
        <v>483</v>
      </c>
      <c r="E283" s="12">
        <f t="shared" si="10"/>
        <v>91561.549999999988</v>
      </c>
      <c r="F283" s="12">
        <v>2.36</v>
      </c>
      <c r="G283" s="12">
        <v>91559.189999999988</v>
      </c>
    </row>
    <row r="284" spans="2:7" x14ac:dyDescent="0.35">
      <c r="B284" s="19" t="s">
        <v>473</v>
      </c>
      <c r="C284" s="2" t="s">
        <v>484</v>
      </c>
      <c r="D284" s="1" t="s">
        <v>485</v>
      </c>
      <c r="E284" s="12">
        <f t="shared" si="10"/>
        <v>2232.6800000000003</v>
      </c>
      <c r="F284" s="12">
        <v>2052.9</v>
      </c>
      <c r="G284" s="12">
        <v>179.78</v>
      </c>
    </row>
    <row r="285" spans="2:7" x14ac:dyDescent="0.35">
      <c r="B285" s="19" t="s">
        <v>473</v>
      </c>
      <c r="C285" s="2" t="s">
        <v>486</v>
      </c>
      <c r="D285" s="1" t="s">
        <v>487</v>
      </c>
      <c r="E285" s="12">
        <f t="shared" si="10"/>
        <v>0</v>
      </c>
      <c r="F285" s="12">
        <v>0</v>
      </c>
      <c r="G285" s="12">
        <v>0</v>
      </c>
    </row>
    <row r="286" spans="2:7" x14ac:dyDescent="0.35">
      <c r="B286" s="19" t="s">
        <v>473</v>
      </c>
      <c r="C286" s="2" t="s">
        <v>488</v>
      </c>
      <c r="D286" s="1" t="s">
        <v>489</v>
      </c>
      <c r="E286" s="12">
        <f t="shared" si="10"/>
        <v>0</v>
      </c>
      <c r="F286" s="12">
        <v>0</v>
      </c>
      <c r="G286" s="12">
        <v>0</v>
      </c>
    </row>
    <row r="287" spans="2:7" x14ac:dyDescent="0.35">
      <c r="B287" s="19" t="s">
        <v>473</v>
      </c>
      <c r="C287" s="2" t="s">
        <v>490</v>
      </c>
      <c r="D287" s="1" t="s">
        <v>491</v>
      </c>
      <c r="E287" s="12">
        <f t="shared" si="10"/>
        <v>5393.7400000000007</v>
      </c>
      <c r="F287" s="12">
        <v>554.81000000000006</v>
      </c>
      <c r="G287" s="12">
        <v>4838.93</v>
      </c>
    </row>
    <row r="288" spans="2:7" x14ac:dyDescent="0.35">
      <c r="B288" s="19" t="s">
        <v>473</v>
      </c>
      <c r="C288" s="2" t="s">
        <v>492</v>
      </c>
      <c r="D288" s="1" t="s">
        <v>493</v>
      </c>
      <c r="E288" s="12">
        <f t="shared" si="10"/>
        <v>0</v>
      </c>
      <c r="F288" s="12">
        <v>0</v>
      </c>
      <c r="G288" s="12">
        <v>0</v>
      </c>
    </row>
    <row r="289" spans="2:7" x14ac:dyDescent="0.35">
      <c r="B289" s="19" t="s">
        <v>473</v>
      </c>
      <c r="C289" s="2" t="s">
        <v>494</v>
      </c>
      <c r="D289" s="1" t="s">
        <v>495</v>
      </c>
      <c r="E289" s="12">
        <f t="shared" si="10"/>
        <v>0</v>
      </c>
      <c r="F289" s="12">
        <v>0</v>
      </c>
      <c r="G289" s="12">
        <v>0</v>
      </c>
    </row>
    <row r="290" spans="2:7" x14ac:dyDescent="0.35">
      <c r="B290" s="19" t="s">
        <v>473</v>
      </c>
      <c r="C290" s="2" t="s">
        <v>496</v>
      </c>
      <c r="D290" s="1" t="s">
        <v>497</v>
      </c>
      <c r="E290" s="12">
        <f t="shared" si="10"/>
        <v>63289.259999999995</v>
      </c>
      <c r="F290" s="12">
        <v>59.900000000000006</v>
      </c>
      <c r="G290" s="12">
        <v>63229.359999999993</v>
      </c>
    </row>
    <row r="291" spans="2:7" x14ac:dyDescent="0.35">
      <c r="B291" s="19" t="s">
        <v>473</v>
      </c>
      <c r="C291" s="2" t="s">
        <v>498</v>
      </c>
      <c r="D291" s="1" t="s">
        <v>499</v>
      </c>
      <c r="E291" s="12">
        <f t="shared" si="10"/>
        <v>318.69</v>
      </c>
      <c r="F291" s="12">
        <v>0</v>
      </c>
      <c r="G291" s="12">
        <v>318.69</v>
      </c>
    </row>
    <row r="292" spans="2:7" x14ac:dyDescent="0.35">
      <c r="B292" s="19" t="s">
        <v>473</v>
      </c>
      <c r="C292" s="2" t="s">
        <v>500</v>
      </c>
      <c r="D292" s="1" t="s">
        <v>501</v>
      </c>
      <c r="E292" s="12">
        <f t="shared" si="10"/>
        <v>439100.10000000015</v>
      </c>
      <c r="F292" s="12">
        <v>70597.620000000039</v>
      </c>
      <c r="G292" s="12">
        <v>368502.4800000001</v>
      </c>
    </row>
    <row r="293" spans="2:7" x14ac:dyDescent="0.35">
      <c r="B293" s="19" t="s">
        <v>473</v>
      </c>
      <c r="C293" s="2" t="s">
        <v>502</v>
      </c>
      <c r="D293" s="1" t="s">
        <v>503</v>
      </c>
      <c r="E293" s="12">
        <f t="shared" si="10"/>
        <v>0</v>
      </c>
      <c r="F293" s="12">
        <v>0</v>
      </c>
      <c r="G293" s="12">
        <v>0</v>
      </c>
    </row>
    <row r="294" spans="2:7" x14ac:dyDescent="0.35">
      <c r="B294" s="19" t="s">
        <v>473</v>
      </c>
      <c r="C294" s="2" t="s">
        <v>504</v>
      </c>
      <c r="D294" s="1" t="s">
        <v>505</v>
      </c>
      <c r="E294" s="12">
        <f t="shared" si="10"/>
        <v>101134.8</v>
      </c>
      <c r="F294" s="12">
        <v>95427.56</v>
      </c>
      <c r="G294" s="12">
        <v>5707.24</v>
      </c>
    </row>
    <row r="295" spans="2:7" x14ac:dyDescent="0.35">
      <c r="B295" s="19" t="s">
        <v>473</v>
      </c>
      <c r="C295" s="2" t="s">
        <v>506</v>
      </c>
      <c r="D295" s="1" t="s">
        <v>507</v>
      </c>
      <c r="E295" s="12">
        <f t="shared" si="10"/>
        <v>249036.13999999998</v>
      </c>
      <c r="F295" s="12">
        <v>235831.08</v>
      </c>
      <c r="G295" s="12">
        <v>13205.059999999998</v>
      </c>
    </row>
    <row r="296" spans="2:7" x14ac:dyDescent="0.35">
      <c r="B296" s="19" t="s">
        <v>473</v>
      </c>
      <c r="C296" s="2" t="s">
        <v>508</v>
      </c>
      <c r="D296" s="1" t="s">
        <v>509</v>
      </c>
      <c r="E296" s="12">
        <f t="shared" si="10"/>
        <v>0</v>
      </c>
      <c r="F296" s="12">
        <v>0</v>
      </c>
      <c r="G296" s="12">
        <v>0</v>
      </c>
    </row>
    <row r="297" spans="2:7" x14ac:dyDescent="0.35">
      <c r="B297" s="19" t="s">
        <v>473</v>
      </c>
      <c r="C297" s="2" t="s">
        <v>510</v>
      </c>
      <c r="D297" s="1" t="s">
        <v>511</v>
      </c>
      <c r="E297" s="12">
        <f t="shared" si="10"/>
        <v>0</v>
      </c>
      <c r="F297" s="12">
        <v>0</v>
      </c>
      <c r="G297" s="12">
        <v>0</v>
      </c>
    </row>
    <row r="298" spans="2:7" x14ac:dyDescent="0.35">
      <c r="B298" s="19" t="s">
        <v>473</v>
      </c>
      <c r="C298" s="2" t="s">
        <v>512</v>
      </c>
      <c r="D298" s="1" t="s">
        <v>513</v>
      </c>
      <c r="E298" s="12">
        <f t="shared" si="10"/>
        <v>0</v>
      </c>
      <c r="F298" s="12">
        <v>0</v>
      </c>
      <c r="G298" s="12">
        <v>0</v>
      </c>
    </row>
    <row r="299" spans="2:7" x14ac:dyDescent="0.35">
      <c r="B299" s="19" t="s">
        <v>473</v>
      </c>
      <c r="C299" s="2" t="s">
        <v>514</v>
      </c>
      <c r="D299" s="1" t="s">
        <v>515</v>
      </c>
      <c r="E299" s="12">
        <f t="shared" si="10"/>
        <v>120904.20999999999</v>
      </c>
      <c r="F299" s="12">
        <v>26.889999999999997</v>
      </c>
      <c r="G299" s="12">
        <v>120877.31999999999</v>
      </c>
    </row>
    <row r="300" spans="2:7" x14ac:dyDescent="0.35">
      <c r="B300" s="19" t="s">
        <v>473</v>
      </c>
      <c r="C300" s="2" t="s">
        <v>516</v>
      </c>
      <c r="D300" s="1" t="s">
        <v>517</v>
      </c>
      <c r="E300" s="12">
        <f t="shared" si="10"/>
        <v>0</v>
      </c>
      <c r="F300" s="12">
        <v>0</v>
      </c>
      <c r="G300" s="12">
        <v>0</v>
      </c>
    </row>
    <row r="301" spans="2:7" x14ac:dyDescent="0.35">
      <c r="B301" s="19" t="s">
        <v>473</v>
      </c>
      <c r="C301" s="2" t="s">
        <v>518</v>
      </c>
      <c r="D301" s="1" t="s">
        <v>519</v>
      </c>
      <c r="E301" s="12">
        <f t="shared" si="10"/>
        <v>0</v>
      </c>
      <c r="F301" s="12">
        <v>0</v>
      </c>
      <c r="G301" s="12">
        <v>0</v>
      </c>
    </row>
    <row r="302" spans="2:7" x14ac:dyDescent="0.35">
      <c r="B302" s="19" t="s">
        <v>473</v>
      </c>
      <c r="C302" s="2" t="s">
        <v>520</v>
      </c>
      <c r="D302" s="1" t="s">
        <v>521</v>
      </c>
      <c r="E302" s="12">
        <f t="shared" si="10"/>
        <v>0</v>
      </c>
      <c r="F302" s="12">
        <v>0</v>
      </c>
      <c r="G302" s="12">
        <v>0</v>
      </c>
    </row>
    <row r="303" spans="2:7" x14ac:dyDescent="0.35">
      <c r="B303" s="19" t="s">
        <v>473</v>
      </c>
      <c r="C303" s="2" t="s">
        <v>522</v>
      </c>
      <c r="D303" s="1" t="s">
        <v>523</v>
      </c>
      <c r="E303" s="12">
        <f t="shared" si="10"/>
        <v>0</v>
      </c>
      <c r="F303" s="12">
        <v>0</v>
      </c>
      <c r="G303" s="12">
        <v>0</v>
      </c>
    </row>
    <row r="304" spans="2:7" x14ac:dyDescent="0.35">
      <c r="B304" s="19" t="s">
        <v>473</v>
      </c>
      <c r="C304" s="2" t="s">
        <v>524</v>
      </c>
      <c r="D304" s="1" t="s">
        <v>525</v>
      </c>
      <c r="E304" s="12">
        <f t="shared" si="10"/>
        <v>755.36</v>
      </c>
      <c r="F304" s="12">
        <v>714.6</v>
      </c>
      <c r="G304" s="12">
        <v>40.76</v>
      </c>
    </row>
    <row r="305" spans="2:7" x14ac:dyDescent="0.35">
      <c r="B305" s="19" t="s">
        <v>473</v>
      </c>
      <c r="C305" s="2" t="s">
        <v>526</v>
      </c>
      <c r="D305" s="1" t="s">
        <v>527</v>
      </c>
      <c r="E305" s="12">
        <f t="shared" si="10"/>
        <v>1721835.7599999995</v>
      </c>
      <c r="F305" s="12">
        <v>1309818.1899999997</v>
      </c>
      <c r="G305" s="12">
        <v>412017.56999999983</v>
      </c>
    </row>
    <row r="306" spans="2:7" x14ac:dyDescent="0.35">
      <c r="B306" s="19" t="s">
        <v>473</v>
      </c>
      <c r="C306" s="2" t="s">
        <v>528</v>
      </c>
      <c r="D306" s="1" t="s">
        <v>529</v>
      </c>
      <c r="E306" s="12">
        <f t="shared" si="10"/>
        <v>6684717.2000000002</v>
      </c>
      <c r="F306" s="12">
        <v>5121378.9300000006</v>
      </c>
      <c r="G306" s="12">
        <v>1563338.2699999996</v>
      </c>
    </row>
    <row r="307" spans="2:7" x14ac:dyDescent="0.35">
      <c r="B307" s="19" t="s">
        <v>473</v>
      </c>
      <c r="C307" s="2" t="s">
        <v>530</v>
      </c>
      <c r="D307" s="1" t="s">
        <v>531</v>
      </c>
      <c r="E307" s="12">
        <f t="shared" si="10"/>
        <v>1129397.9900000005</v>
      </c>
      <c r="F307" s="12">
        <v>854864.23000000045</v>
      </c>
      <c r="G307" s="12">
        <v>274533.76000000001</v>
      </c>
    </row>
    <row r="308" spans="2:7" x14ac:dyDescent="0.35">
      <c r="B308" s="19" t="s">
        <v>473</v>
      </c>
      <c r="C308" s="2" t="s">
        <v>532</v>
      </c>
      <c r="D308" s="1" t="s">
        <v>533</v>
      </c>
      <c r="E308" s="12">
        <f t="shared" si="10"/>
        <v>-1412.5</v>
      </c>
      <c r="F308" s="12">
        <v>0</v>
      </c>
      <c r="G308" s="12">
        <v>-1412.5</v>
      </c>
    </row>
    <row r="309" spans="2:7" x14ac:dyDescent="0.35">
      <c r="B309" s="19" t="s">
        <v>473</v>
      </c>
      <c r="C309" s="2" t="s">
        <v>534</v>
      </c>
      <c r="D309" s="1" t="s">
        <v>535</v>
      </c>
      <c r="E309" s="12">
        <f t="shared" si="10"/>
        <v>17633.04</v>
      </c>
      <c r="F309" s="12">
        <v>0</v>
      </c>
      <c r="G309" s="12">
        <v>17633.04</v>
      </c>
    </row>
    <row r="310" spans="2:7" x14ac:dyDescent="0.35">
      <c r="B310" s="19" t="s">
        <v>473</v>
      </c>
      <c r="C310" s="2" t="s">
        <v>536</v>
      </c>
      <c r="D310" s="1" t="s">
        <v>537</v>
      </c>
      <c r="E310" s="12">
        <f t="shared" si="10"/>
        <v>4842.4299999999994</v>
      </c>
      <c r="F310" s="12">
        <v>0.4</v>
      </c>
      <c r="G310" s="12">
        <v>4842.03</v>
      </c>
    </row>
    <row r="311" spans="2:7" x14ac:dyDescent="0.35">
      <c r="B311" s="19" t="s">
        <v>473</v>
      </c>
      <c r="C311" s="2" t="s">
        <v>538</v>
      </c>
      <c r="D311" s="1" t="s">
        <v>539</v>
      </c>
      <c r="E311" s="12">
        <f t="shared" si="10"/>
        <v>0</v>
      </c>
      <c r="F311" s="12">
        <v>0</v>
      </c>
      <c r="G311" s="12">
        <v>0</v>
      </c>
    </row>
    <row r="312" spans="2:7" x14ac:dyDescent="0.35">
      <c r="B312" s="19" t="s">
        <v>473</v>
      </c>
      <c r="C312" s="2" t="s">
        <v>540</v>
      </c>
      <c r="D312" s="1" t="s">
        <v>541</v>
      </c>
      <c r="E312" s="12">
        <f t="shared" si="10"/>
        <v>1259.3800000000001</v>
      </c>
      <c r="F312" s="12">
        <v>1.41</v>
      </c>
      <c r="G312" s="12">
        <v>1257.97</v>
      </c>
    </row>
    <row r="313" spans="2:7" x14ac:dyDescent="0.35">
      <c r="B313" s="19" t="s">
        <v>473</v>
      </c>
      <c r="C313" s="2" t="s">
        <v>542</v>
      </c>
      <c r="D313" s="1" t="s">
        <v>543</v>
      </c>
      <c r="E313" s="12">
        <f t="shared" si="10"/>
        <v>0</v>
      </c>
      <c r="F313" s="12">
        <v>0</v>
      </c>
      <c r="G313" s="12">
        <v>0</v>
      </c>
    </row>
    <row r="314" spans="2:7" x14ac:dyDescent="0.35">
      <c r="B314" s="19" t="s">
        <v>473</v>
      </c>
      <c r="C314" s="2" t="s">
        <v>544</v>
      </c>
      <c r="D314" s="1" t="s">
        <v>545</v>
      </c>
      <c r="E314" s="12">
        <f t="shared" si="10"/>
        <v>0</v>
      </c>
      <c r="F314" s="12">
        <v>0</v>
      </c>
      <c r="G314" s="12">
        <v>0</v>
      </c>
    </row>
    <row r="315" spans="2:7" x14ac:dyDescent="0.35">
      <c r="B315" s="19" t="s">
        <v>473</v>
      </c>
      <c r="C315" s="2" t="s">
        <v>546</v>
      </c>
      <c r="D315" s="2" t="s">
        <v>547</v>
      </c>
      <c r="E315" s="12">
        <f t="shared" si="10"/>
        <v>46541.80000000001</v>
      </c>
      <c r="F315" s="12">
        <v>2399.11</v>
      </c>
      <c r="G315" s="12">
        <v>44142.69000000001</v>
      </c>
    </row>
    <row r="316" spans="2:7" x14ac:dyDescent="0.35">
      <c r="B316" s="19" t="s">
        <v>473</v>
      </c>
      <c r="C316" s="2" t="s">
        <v>548</v>
      </c>
      <c r="D316" s="1" t="s">
        <v>549</v>
      </c>
      <c r="E316" s="12">
        <f t="shared" si="10"/>
        <v>2489.1299999999997</v>
      </c>
      <c r="F316" s="12">
        <v>0</v>
      </c>
      <c r="G316" s="12">
        <v>2489.1299999999997</v>
      </c>
    </row>
    <row r="317" spans="2:7" x14ac:dyDescent="0.35">
      <c r="B317" s="19" t="s">
        <v>473</v>
      </c>
      <c r="C317" s="2" t="s">
        <v>550</v>
      </c>
      <c r="D317" s="1" t="s">
        <v>551</v>
      </c>
      <c r="E317" s="12">
        <f t="shared" si="10"/>
        <v>52.83</v>
      </c>
      <c r="F317" s="12">
        <v>52.83</v>
      </c>
      <c r="G317" s="12">
        <v>0</v>
      </c>
    </row>
    <row r="318" spans="2:7" x14ac:dyDescent="0.35">
      <c r="B318" s="19" t="s">
        <v>473</v>
      </c>
      <c r="C318" s="2" t="s">
        <v>552</v>
      </c>
      <c r="D318" s="1" t="s">
        <v>553</v>
      </c>
      <c r="E318" s="12">
        <f t="shared" si="10"/>
        <v>2180.0300000000002</v>
      </c>
      <c r="F318" s="12">
        <v>0.09</v>
      </c>
      <c r="G318" s="12">
        <v>2179.94</v>
      </c>
    </row>
    <row r="319" spans="2:7" x14ac:dyDescent="0.35">
      <c r="B319" s="19" t="s">
        <v>473</v>
      </c>
      <c r="C319" s="2" t="s">
        <v>554</v>
      </c>
      <c r="D319" s="1" t="s">
        <v>555</v>
      </c>
      <c r="E319" s="12">
        <f t="shared" si="10"/>
        <v>2179.92</v>
      </c>
      <c r="F319" s="12">
        <v>0.09</v>
      </c>
      <c r="G319" s="12">
        <v>2179.83</v>
      </c>
    </row>
    <row r="320" spans="2:7" x14ac:dyDescent="0.35">
      <c r="B320" s="19" t="s">
        <v>473</v>
      </c>
      <c r="C320" s="2" t="s">
        <v>556</v>
      </c>
      <c r="D320" s="1" t="s">
        <v>557</v>
      </c>
      <c r="E320" s="12">
        <f t="shared" si="10"/>
        <v>6619141.6399999997</v>
      </c>
      <c r="F320" s="12">
        <v>2875.5199999999895</v>
      </c>
      <c r="G320" s="12">
        <v>6616266.1200000001</v>
      </c>
    </row>
    <row r="321" spans="2:7" x14ac:dyDescent="0.35">
      <c r="B321" s="19" t="s">
        <v>473</v>
      </c>
      <c r="C321" s="2" t="s">
        <v>558</v>
      </c>
      <c r="D321" s="1" t="s">
        <v>559</v>
      </c>
      <c r="E321" s="12">
        <f t="shared" si="10"/>
        <v>-9016.7200000000048</v>
      </c>
      <c r="F321" s="12">
        <v>-13609.340000000006</v>
      </c>
      <c r="G321" s="12">
        <v>4592.6200000000008</v>
      </c>
    </row>
    <row r="322" spans="2:7" x14ac:dyDescent="0.35">
      <c r="B322" s="19" t="s">
        <v>473</v>
      </c>
      <c r="C322" s="2" t="s">
        <v>560</v>
      </c>
      <c r="D322" s="1" t="s">
        <v>561</v>
      </c>
      <c r="E322" s="12">
        <f t="shared" si="10"/>
        <v>82612.17</v>
      </c>
      <c r="F322" s="12">
        <v>74843.16</v>
      </c>
      <c r="G322" s="12">
        <v>7769.0100000000011</v>
      </c>
    </row>
    <row r="323" spans="2:7" x14ac:dyDescent="0.35">
      <c r="B323" s="19" t="s">
        <v>473</v>
      </c>
      <c r="C323" s="2" t="s">
        <v>562</v>
      </c>
      <c r="D323" s="1" t="s">
        <v>563</v>
      </c>
      <c r="E323" s="12">
        <f t="shared" si="10"/>
        <v>0</v>
      </c>
      <c r="F323" s="12">
        <v>0</v>
      </c>
      <c r="G323" s="12">
        <v>0</v>
      </c>
    </row>
    <row r="324" spans="2:7" x14ac:dyDescent="0.35">
      <c r="B324" s="19" t="s">
        <v>473</v>
      </c>
      <c r="C324" s="2" t="s">
        <v>564</v>
      </c>
      <c r="D324" s="1" t="s">
        <v>565</v>
      </c>
      <c r="E324" s="12">
        <f t="shared" si="10"/>
        <v>0</v>
      </c>
      <c r="F324" s="12">
        <v>0</v>
      </c>
      <c r="G324" s="12">
        <v>0</v>
      </c>
    </row>
    <row r="325" spans="2:7" x14ac:dyDescent="0.35">
      <c r="B325" s="19" t="s">
        <v>473</v>
      </c>
      <c r="C325" s="2" t="s">
        <v>566</v>
      </c>
      <c r="D325" s="1" t="s">
        <v>567</v>
      </c>
      <c r="E325" s="12">
        <f t="shared" si="10"/>
        <v>1695.5900000000001</v>
      </c>
      <c r="F325" s="12">
        <v>1695.5900000000001</v>
      </c>
      <c r="G325" s="12">
        <v>0</v>
      </c>
    </row>
    <row r="326" spans="2:7" x14ac:dyDescent="0.35">
      <c r="B326" s="19" t="s">
        <v>473</v>
      </c>
      <c r="C326" s="2" t="s">
        <v>568</v>
      </c>
      <c r="D326" s="1" t="s">
        <v>569</v>
      </c>
      <c r="E326" s="12">
        <f t="shared" si="10"/>
        <v>0</v>
      </c>
      <c r="F326" s="12">
        <v>0</v>
      </c>
      <c r="G326" s="12">
        <v>0</v>
      </c>
    </row>
    <row r="327" spans="2:7" x14ac:dyDescent="0.35">
      <c r="B327" s="19" t="s">
        <v>473</v>
      </c>
      <c r="C327" s="2" t="s">
        <v>570</v>
      </c>
      <c r="D327" s="1" t="s">
        <v>83</v>
      </c>
      <c r="E327" s="12">
        <f t="shared" si="10"/>
        <v>973.90000000000009</v>
      </c>
      <c r="F327" s="12">
        <v>31.209999999999997</v>
      </c>
      <c r="G327" s="12">
        <v>942.69</v>
      </c>
    </row>
    <row r="328" spans="2:7" x14ac:dyDescent="0.35">
      <c r="B328" s="19" t="s">
        <v>473</v>
      </c>
      <c r="C328" s="2" t="s">
        <v>571</v>
      </c>
      <c r="D328" s="1" t="s">
        <v>572</v>
      </c>
      <c r="E328" s="12">
        <f t="shared" si="10"/>
        <v>248932.53</v>
      </c>
      <c r="F328" s="12">
        <v>238292.33</v>
      </c>
      <c r="G328" s="12">
        <v>10640.2</v>
      </c>
    </row>
    <row r="329" spans="2:7" x14ac:dyDescent="0.35">
      <c r="B329" s="19" t="s">
        <v>473</v>
      </c>
      <c r="C329" s="2" t="s">
        <v>573</v>
      </c>
      <c r="D329" s="1" t="s">
        <v>574</v>
      </c>
      <c r="E329" s="12">
        <f t="shared" si="10"/>
        <v>193096.45</v>
      </c>
      <c r="F329" s="12">
        <v>181599.66</v>
      </c>
      <c r="G329" s="12">
        <v>11496.789999999999</v>
      </c>
    </row>
    <row r="330" spans="2:7" x14ac:dyDescent="0.35">
      <c r="B330" s="19" t="s">
        <v>473</v>
      </c>
      <c r="C330" s="2" t="s">
        <v>575</v>
      </c>
      <c r="D330" s="1" t="s">
        <v>576</v>
      </c>
      <c r="E330" s="12">
        <f t="shared" si="10"/>
        <v>289894.70999999996</v>
      </c>
      <c r="F330" s="12">
        <v>206431.91</v>
      </c>
      <c r="G330" s="12">
        <v>83462.799999999988</v>
      </c>
    </row>
    <row r="331" spans="2:7" x14ac:dyDescent="0.35">
      <c r="B331" s="19" t="s">
        <v>473</v>
      </c>
      <c r="C331" s="2" t="s">
        <v>577</v>
      </c>
      <c r="D331" s="1" t="s">
        <v>578</v>
      </c>
      <c r="E331" s="12">
        <f t="shared" si="10"/>
        <v>111916.8</v>
      </c>
      <c r="F331" s="12">
        <v>108162.14</v>
      </c>
      <c r="G331" s="12">
        <v>3754.66</v>
      </c>
    </row>
    <row r="332" spans="2:7" x14ac:dyDescent="0.35">
      <c r="B332" s="19" t="s">
        <v>473</v>
      </c>
      <c r="C332" s="2" t="s">
        <v>579</v>
      </c>
      <c r="D332" s="1" t="s">
        <v>580</v>
      </c>
      <c r="E332" s="12">
        <f t="shared" si="10"/>
        <v>227527.06999999998</v>
      </c>
      <c r="F332" s="12">
        <v>215865.21999999997</v>
      </c>
      <c r="G332" s="12">
        <v>11661.849999999999</v>
      </c>
    </row>
    <row r="333" spans="2:7" x14ac:dyDescent="0.35">
      <c r="B333" s="19" t="s">
        <v>473</v>
      </c>
      <c r="C333" s="2" t="s">
        <v>581</v>
      </c>
      <c r="D333" s="1" t="s">
        <v>582</v>
      </c>
      <c r="E333" s="12">
        <f t="shared" si="10"/>
        <v>83585.920000000013</v>
      </c>
      <c r="F333" s="12">
        <v>72939.600000000006</v>
      </c>
      <c r="G333" s="12">
        <v>10646.320000000003</v>
      </c>
    </row>
    <row r="334" spans="2:7" x14ac:dyDescent="0.35">
      <c r="B334" s="19" t="s">
        <v>473</v>
      </c>
      <c r="C334" s="2" t="s">
        <v>583</v>
      </c>
      <c r="D334" s="1" t="s">
        <v>584</v>
      </c>
      <c r="E334" s="12">
        <f t="shared" si="10"/>
        <v>536995.56999999995</v>
      </c>
      <c r="F334" s="12">
        <v>488820.58999999997</v>
      </c>
      <c r="G334" s="12">
        <v>48174.98</v>
      </c>
    </row>
    <row r="335" spans="2:7" x14ac:dyDescent="0.35">
      <c r="B335" s="19" t="s">
        <v>473</v>
      </c>
      <c r="C335" s="2" t="s">
        <v>585</v>
      </c>
      <c r="D335" s="1" t="s">
        <v>586</v>
      </c>
      <c r="E335" s="12">
        <f t="shared" si="10"/>
        <v>1335.1000000000001</v>
      </c>
      <c r="F335" s="12">
        <v>1335.1000000000001</v>
      </c>
      <c r="G335" s="12">
        <v>0</v>
      </c>
    </row>
    <row r="336" spans="2:7" x14ac:dyDescent="0.35">
      <c r="B336" s="19" t="s">
        <v>473</v>
      </c>
      <c r="C336" s="2" t="s">
        <v>587</v>
      </c>
      <c r="D336" s="1" t="s">
        <v>588</v>
      </c>
      <c r="E336" s="12">
        <f t="shared" si="10"/>
        <v>5795.72</v>
      </c>
      <c r="F336" s="12">
        <v>359.00000000000011</v>
      </c>
      <c r="G336" s="12">
        <v>5436.72</v>
      </c>
    </row>
    <row r="337" spans="2:7" x14ac:dyDescent="0.35">
      <c r="B337" s="19" t="s">
        <v>473</v>
      </c>
      <c r="C337" s="2" t="s">
        <v>589</v>
      </c>
      <c r="D337" s="1" t="s">
        <v>590</v>
      </c>
      <c r="E337" s="12">
        <f t="shared" si="10"/>
        <v>0</v>
      </c>
      <c r="F337" s="12">
        <v>0</v>
      </c>
      <c r="G337" s="12">
        <v>0</v>
      </c>
    </row>
    <row r="338" spans="2:7" x14ac:dyDescent="0.35">
      <c r="B338" s="19" t="s">
        <v>473</v>
      </c>
      <c r="C338" s="2" t="s">
        <v>591</v>
      </c>
      <c r="D338" s="1" t="s">
        <v>592</v>
      </c>
      <c r="E338" s="12">
        <f t="shared" si="10"/>
        <v>20988.1</v>
      </c>
      <c r="F338" s="12">
        <v>19712.009999999998</v>
      </c>
      <c r="G338" s="12">
        <v>1276.0900000000001</v>
      </c>
    </row>
    <row r="339" spans="2:7" x14ac:dyDescent="0.35">
      <c r="B339" s="19" t="s">
        <v>473</v>
      </c>
      <c r="C339" s="2" t="s">
        <v>593</v>
      </c>
      <c r="D339" s="1" t="s">
        <v>594</v>
      </c>
      <c r="E339" s="12">
        <f t="shared" si="10"/>
        <v>87339.67</v>
      </c>
      <c r="F339" s="12">
        <v>60317.689999999995</v>
      </c>
      <c r="G339" s="12">
        <v>27021.98</v>
      </c>
    </row>
    <row r="340" spans="2:7" x14ac:dyDescent="0.35">
      <c r="B340" s="19" t="s">
        <v>473</v>
      </c>
      <c r="C340" s="2" t="s">
        <v>595</v>
      </c>
      <c r="D340" s="1" t="s">
        <v>596</v>
      </c>
      <c r="E340" s="12">
        <f t="shared" si="10"/>
        <v>256504.98999999993</v>
      </c>
      <c r="F340" s="12">
        <v>79967.97</v>
      </c>
      <c r="G340" s="12">
        <v>176537.01999999993</v>
      </c>
    </row>
    <row r="341" spans="2:7" x14ac:dyDescent="0.35">
      <c r="B341" s="19" t="s">
        <v>473</v>
      </c>
      <c r="C341" s="2" t="s">
        <v>597</v>
      </c>
      <c r="D341" s="1" t="s">
        <v>590</v>
      </c>
      <c r="E341" s="12">
        <f t="shared" si="10"/>
        <v>9817.77</v>
      </c>
      <c r="F341" s="12">
        <v>9817.77</v>
      </c>
      <c r="G341" s="12">
        <v>0</v>
      </c>
    </row>
    <row r="342" spans="2:7" x14ac:dyDescent="0.35">
      <c r="B342" s="19" t="s">
        <v>473</v>
      </c>
      <c r="C342" s="2" t="s">
        <v>598</v>
      </c>
      <c r="D342" s="1" t="s">
        <v>590</v>
      </c>
      <c r="E342" s="12">
        <f t="shared" si="10"/>
        <v>9817.69</v>
      </c>
      <c r="F342" s="12">
        <v>9817.69</v>
      </c>
      <c r="G342" s="12">
        <v>0</v>
      </c>
    </row>
    <row r="343" spans="2:7" x14ac:dyDescent="0.35">
      <c r="B343" s="19" t="s">
        <v>473</v>
      </c>
      <c r="C343" s="2" t="s">
        <v>599</v>
      </c>
      <c r="D343" s="1" t="s">
        <v>600</v>
      </c>
      <c r="E343" s="12">
        <f t="shared" ref="E343:E406" si="11">SUM(F343:G343)</f>
        <v>6184.17</v>
      </c>
      <c r="F343" s="12">
        <v>-257.73</v>
      </c>
      <c r="G343" s="12">
        <v>6441.9000000000005</v>
      </c>
    </row>
    <row r="344" spans="2:7" x14ac:dyDescent="0.35">
      <c r="B344" s="19" t="s">
        <v>473</v>
      </c>
      <c r="C344" s="2" t="s">
        <v>601</v>
      </c>
      <c r="D344" s="1" t="s">
        <v>602</v>
      </c>
      <c r="E344" s="12">
        <f t="shared" si="11"/>
        <v>190487.48</v>
      </c>
      <c r="F344" s="12">
        <v>177765.22</v>
      </c>
      <c r="G344" s="12">
        <v>12722.260000000002</v>
      </c>
    </row>
    <row r="345" spans="2:7" x14ac:dyDescent="0.35">
      <c r="B345" s="19" t="s">
        <v>473</v>
      </c>
      <c r="C345" s="2" t="s">
        <v>603</v>
      </c>
      <c r="D345" s="1" t="s">
        <v>604</v>
      </c>
      <c r="E345" s="12">
        <f t="shared" si="11"/>
        <v>67497.590000000011</v>
      </c>
      <c r="F345" s="12">
        <v>57032.020000000011</v>
      </c>
      <c r="G345" s="12">
        <v>10465.570000000002</v>
      </c>
    </row>
    <row r="346" spans="2:7" x14ac:dyDescent="0.35">
      <c r="B346" s="19" t="s">
        <v>473</v>
      </c>
      <c r="C346" s="2" t="s">
        <v>605</v>
      </c>
      <c r="D346" s="1" t="s">
        <v>606</v>
      </c>
      <c r="E346" s="12">
        <f t="shared" si="11"/>
        <v>233793.55</v>
      </c>
      <c r="F346" s="12">
        <v>124541.86000000002</v>
      </c>
      <c r="G346" s="12">
        <v>109251.68999999999</v>
      </c>
    </row>
    <row r="347" spans="2:7" x14ac:dyDescent="0.35">
      <c r="B347" s="19" t="s">
        <v>473</v>
      </c>
      <c r="C347" s="2" t="s">
        <v>607</v>
      </c>
      <c r="D347" s="1" t="s">
        <v>608</v>
      </c>
      <c r="E347" s="12">
        <f t="shared" si="11"/>
        <v>0</v>
      </c>
      <c r="F347" s="12">
        <v>0</v>
      </c>
      <c r="G347" s="12">
        <v>0</v>
      </c>
    </row>
    <row r="348" spans="2:7" x14ac:dyDescent="0.35">
      <c r="B348" s="19" t="s">
        <v>473</v>
      </c>
      <c r="C348" s="2" t="s">
        <v>609</v>
      </c>
      <c r="D348" s="1" t="s">
        <v>610</v>
      </c>
      <c r="E348" s="12">
        <f t="shared" si="11"/>
        <v>-18.309999999999999</v>
      </c>
      <c r="F348" s="12">
        <v>-14.01</v>
      </c>
      <c r="G348" s="12">
        <v>-4.3</v>
      </c>
    </row>
    <row r="349" spans="2:7" x14ac:dyDescent="0.35">
      <c r="B349" s="19" t="s">
        <v>473</v>
      </c>
      <c r="C349" s="2" t="s">
        <v>611</v>
      </c>
      <c r="D349" s="1" t="s">
        <v>612</v>
      </c>
      <c r="E349" s="12">
        <f t="shared" si="11"/>
        <v>25825.050000000003</v>
      </c>
      <c r="F349" s="12">
        <v>0.95</v>
      </c>
      <c r="G349" s="12">
        <v>25824.100000000002</v>
      </c>
    </row>
    <row r="350" spans="2:7" x14ac:dyDescent="0.35">
      <c r="B350" s="19" t="s">
        <v>473</v>
      </c>
      <c r="C350" s="2" t="s">
        <v>613</v>
      </c>
      <c r="D350" s="1" t="s">
        <v>614</v>
      </c>
      <c r="E350" s="12">
        <f t="shared" si="11"/>
        <v>-0.30999999999999983</v>
      </c>
      <c r="F350" s="12">
        <v>0</v>
      </c>
      <c r="G350" s="12">
        <v>-0.30999999999999983</v>
      </c>
    </row>
    <row r="351" spans="2:7" x14ac:dyDescent="0.35">
      <c r="B351" s="19" t="s">
        <v>473</v>
      </c>
      <c r="C351" s="2" t="s">
        <v>615</v>
      </c>
      <c r="D351" s="1" t="s">
        <v>616</v>
      </c>
      <c r="E351" s="12">
        <f t="shared" si="11"/>
        <v>815875.62</v>
      </c>
      <c r="F351" s="12">
        <v>763897.28</v>
      </c>
      <c r="G351" s="12">
        <v>51978.339999999989</v>
      </c>
    </row>
    <row r="352" spans="2:7" x14ac:dyDescent="0.35">
      <c r="B352" s="19" t="s">
        <v>473</v>
      </c>
      <c r="C352" s="2" t="s">
        <v>617</v>
      </c>
      <c r="D352" s="1" t="s">
        <v>618</v>
      </c>
      <c r="E352" s="12">
        <f t="shared" si="11"/>
        <v>-0.47</v>
      </c>
      <c r="F352" s="12">
        <v>0</v>
      </c>
      <c r="G352" s="12">
        <v>-0.47</v>
      </c>
    </row>
    <row r="353" spans="2:7" x14ac:dyDescent="0.35">
      <c r="B353" s="19" t="s">
        <v>473</v>
      </c>
      <c r="C353" s="2" t="s">
        <v>619</v>
      </c>
      <c r="D353" s="1" t="s">
        <v>610</v>
      </c>
      <c r="E353" s="12">
        <f t="shared" si="11"/>
        <v>0</v>
      </c>
      <c r="F353" s="12">
        <v>0</v>
      </c>
      <c r="G353" s="12">
        <v>0</v>
      </c>
    </row>
    <row r="354" spans="2:7" x14ac:dyDescent="0.35">
      <c r="B354" s="19" t="s">
        <v>473</v>
      </c>
      <c r="C354" s="2" t="s">
        <v>620</v>
      </c>
      <c r="D354" s="1" t="s">
        <v>621</v>
      </c>
      <c r="E354" s="12">
        <f t="shared" si="11"/>
        <v>1333297.8499999999</v>
      </c>
      <c r="F354" s="12">
        <v>904129.74999999988</v>
      </c>
      <c r="G354" s="12">
        <v>429168.09999999992</v>
      </c>
    </row>
    <row r="355" spans="2:7" x14ac:dyDescent="0.35">
      <c r="B355" s="19" t="s">
        <v>473</v>
      </c>
      <c r="C355" s="2" t="s">
        <v>622</v>
      </c>
      <c r="D355" s="1" t="s">
        <v>623</v>
      </c>
      <c r="E355" s="12">
        <f t="shared" si="11"/>
        <v>1605563.7399999998</v>
      </c>
      <c r="F355" s="12">
        <v>213438.07999999996</v>
      </c>
      <c r="G355" s="12">
        <v>1392125.6599999997</v>
      </c>
    </row>
    <row r="356" spans="2:7" x14ac:dyDescent="0.35">
      <c r="B356" s="19" t="s">
        <v>473</v>
      </c>
      <c r="C356" s="2" t="s">
        <v>624</v>
      </c>
      <c r="D356" s="1" t="s">
        <v>625</v>
      </c>
      <c r="E356" s="12">
        <f t="shared" si="11"/>
        <v>56135.13</v>
      </c>
      <c r="F356" s="12">
        <v>55115.549999999996</v>
      </c>
      <c r="G356" s="12">
        <v>1019.58</v>
      </c>
    </row>
    <row r="357" spans="2:7" x14ac:dyDescent="0.35">
      <c r="B357" s="19" t="s">
        <v>473</v>
      </c>
      <c r="C357" s="2" t="s">
        <v>626</v>
      </c>
      <c r="D357" s="1" t="s">
        <v>627</v>
      </c>
      <c r="E357" s="12">
        <f t="shared" si="11"/>
        <v>79273.58</v>
      </c>
      <c r="F357" s="12">
        <v>79273.58</v>
      </c>
      <c r="G357" s="12">
        <v>0</v>
      </c>
    </row>
    <row r="358" spans="2:7" x14ac:dyDescent="0.35">
      <c r="B358" s="19" t="s">
        <v>473</v>
      </c>
      <c r="C358" s="2" t="s">
        <v>628</v>
      </c>
      <c r="D358" s="1" t="s">
        <v>629</v>
      </c>
      <c r="E358" s="12">
        <f t="shared" si="11"/>
        <v>30843.25</v>
      </c>
      <c r="F358" s="12">
        <v>30808.57</v>
      </c>
      <c r="G358" s="12">
        <v>34.68</v>
      </c>
    </row>
    <row r="359" spans="2:7" x14ac:dyDescent="0.35">
      <c r="B359" s="19" t="s">
        <v>473</v>
      </c>
      <c r="C359" s="2" t="s">
        <v>630</v>
      </c>
      <c r="D359" s="1" t="s">
        <v>631</v>
      </c>
      <c r="E359" s="12">
        <f t="shared" si="11"/>
        <v>11449.19</v>
      </c>
      <c r="F359" s="12">
        <v>11449.19</v>
      </c>
      <c r="G359" s="12">
        <v>0</v>
      </c>
    </row>
    <row r="360" spans="2:7" x14ac:dyDescent="0.35">
      <c r="B360" s="19" t="s">
        <v>473</v>
      </c>
      <c r="C360" s="2" t="s">
        <v>632</v>
      </c>
      <c r="D360" s="1" t="s">
        <v>633</v>
      </c>
      <c r="E360" s="12">
        <f t="shared" si="11"/>
        <v>79467.060000000012</v>
      </c>
      <c r="F360" s="12">
        <v>79467.060000000012</v>
      </c>
      <c r="G360" s="12">
        <v>0</v>
      </c>
    </row>
    <row r="361" spans="2:7" x14ac:dyDescent="0.35">
      <c r="B361" s="19" t="s">
        <v>473</v>
      </c>
      <c r="C361" s="2" t="s">
        <v>634</v>
      </c>
      <c r="D361" s="1" t="s">
        <v>635</v>
      </c>
      <c r="E361" s="12">
        <f t="shared" si="11"/>
        <v>10711.45</v>
      </c>
      <c r="F361" s="12">
        <v>10091.240000000002</v>
      </c>
      <c r="G361" s="12">
        <v>620.21</v>
      </c>
    </row>
    <row r="362" spans="2:7" x14ac:dyDescent="0.35">
      <c r="B362" s="19" t="s">
        <v>473</v>
      </c>
      <c r="C362" s="2" t="s">
        <v>636</v>
      </c>
      <c r="D362" s="1" t="s">
        <v>637</v>
      </c>
      <c r="E362" s="12">
        <f t="shared" si="11"/>
        <v>8535.59</v>
      </c>
      <c r="F362" s="12">
        <v>7961.6900000000005</v>
      </c>
      <c r="G362" s="12">
        <v>573.9</v>
      </c>
    </row>
    <row r="363" spans="2:7" x14ac:dyDescent="0.35">
      <c r="B363" s="19" t="s">
        <v>473</v>
      </c>
      <c r="C363" s="2" t="s">
        <v>638</v>
      </c>
      <c r="D363" s="1" t="s">
        <v>639</v>
      </c>
      <c r="E363" s="12">
        <f t="shared" si="11"/>
        <v>253114.49</v>
      </c>
      <c r="F363" s="12">
        <v>75.22</v>
      </c>
      <c r="G363" s="12">
        <v>253039.27</v>
      </c>
    </row>
    <row r="364" spans="2:7" x14ac:dyDescent="0.35">
      <c r="B364" s="19" t="s">
        <v>473</v>
      </c>
      <c r="C364" s="2" t="s">
        <v>640</v>
      </c>
      <c r="D364" s="1" t="s">
        <v>641</v>
      </c>
      <c r="E364" s="12">
        <f t="shared" si="11"/>
        <v>1493.01</v>
      </c>
      <c r="F364" s="12">
        <v>1493.01</v>
      </c>
      <c r="G364" s="12">
        <v>0</v>
      </c>
    </row>
    <row r="365" spans="2:7" x14ac:dyDescent="0.35">
      <c r="B365" s="19" t="s">
        <v>473</v>
      </c>
      <c r="C365" s="2" t="s">
        <v>642</v>
      </c>
      <c r="D365" s="1" t="s">
        <v>643</v>
      </c>
      <c r="E365" s="12">
        <f t="shared" si="11"/>
        <v>-75.319999999999993</v>
      </c>
      <c r="F365" s="12">
        <v>-75.319999999999993</v>
      </c>
      <c r="G365" s="12">
        <v>0</v>
      </c>
    </row>
    <row r="366" spans="2:7" x14ac:dyDescent="0.35">
      <c r="B366" s="19" t="s">
        <v>473</v>
      </c>
      <c r="C366" s="2" t="s">
        <v>644</v>
      </c>
      <c r="D366" s="1" t="s">
        <v>645</v>
      </c>
      <c r="E366" s="12">
        <f t="shared" si="11"/>
        <v>10209.1</v>
      </c>
      <c r="F366" s="12">
        <v>9457.24</v>
      </c>
      <c r="G366" s="12">
        <v>751.8599999999999</v>
      </c>
    </row>
    <row r="367" spans="2:7" x14ac:dyDescent="0.35">
      <c r="B367" s="19" t="s">
        <v>473</v>
      </c>
      <c r="C367" s="2" t="s">
        <v>646</v>
      </c>
      <c r="D367" s="1" t="s">
        <v>647</v>
      </c>
      <c r="E367" s="12">
        <f t="shared" si="11"/>
        <v>1718.16</v>
      </c>
      <c r="F367" s="12">
        <v>1718.16</v>
      </c>
      <c r="G367" s="12">
        <v>0</v>
      </c>
    </row>
    <row r="368" spans="2:7" x14ac:dyDescent="0.35">
      <c r="B368" s="19" t="s">
        <v>473</v>
      </c>
      <c r="C368" s="2" t="s">
        <v>648</v>
      </c>
      <c r="D368" s="1" t="s">
        <v>649</v>
      </c>
      <c r="E368" s="12">
        <f t="shared" si="11"/>
        <v>4244.26</v>
      </c>
      <c r="F368" s="12">
        <v>4244.26</v>
      </c>
      <c r="G368" s="12">
        <v>0</v>
      </c>
    </row>
    <row r="369" spans="2:7" x14ac:dyDescent="0.35">
      <c r="B369" s="19" t="s">
        <v>473</v>
      </c>
      <c r="C369" s="2" t="s">
        <v>650</v>
      </c>
      <c r="D369" s="1" t="s">
        <v>651</v>
      </c>
      <c r="E369" s="12">
        <f t="shared" si="11"/>
        <v>13682.43</v>
      </c>
      <c r="F369" s="12">
        <v>13682.43</v>
      </c>
      <c r="G369" s="12">
        <v>0</v>
      </c>
    </row>
    <row r="370" spans="2:7" x14ac:dyDescent="0.35">
      <c r="B370" s="19" t="s">
        <v>473</v>
      </c>
      <c r="C370" s="2" t="s">
        <v>652</v>
      </c>
      <c r="D370" s="1" t="s">
        <v>653</v>
      </c>
      <c r="E370" s="12">
        <f t="shared" si="11"/>
        <v>0</v>
      </c>
      <c r="F370" s="12">
        <v>0</v>
      </c>
      <c r="G370" s="12">
        <v>0</v>
      </c>
    </row>
    <row r="371" spans="2:7" x14ac:dyDescent="0.35">
      <c r="B371" s="19" t="s">
        <v>473</v>
      </c>
      <c r="C371" s="2" t="s">
        <v>654</v>
      </c>
      <c r="D371" s="1" t="s">
        <v>655</v>
      </c>
      <c r="E371" s="12">
        <f t="shared" si="11"/>
        <v>31873.680000000004</v>
      </c>
      <c r="F371" s="12">
        <v>31873.680000000004</v>
      </c>
      <c r="G371" s="12">
        <v>0</v>
      </c>
    </row>
    <row r="372" spans="2:7" x14ac:dyDescent="0.35">
      <c r="B372" s="19" t="s">
        <v>473</v>
      </c>
      <c r="C372" s="2" t="s">
        <v>656</v>
      </c>
      <c r="D372" s="1" t="s">
        <v>657</v>
      </c>
      <c r="E372" s="12">
        <f t="shared" si="11"/>
        <v>104.97</v>
      </c>
      <c r="F372" s="12">
        <v>104.97</v>
      </c>
      <c r="G372" s="12">
        <v>0</v>
      </c>
    </row>
    <row r="373" spans="2:7" x14ac:dyDescent="0.35">
      <c r="B373" s="19" t="s">
        <v>473</v>
      </c>
      <c r="C373" s="2" t="s">
        <v>658</v>
      </c>
      <c r="D373" s="1" t="s">
        <v>659</v>
      </c>
      <c r="E373" s="12">
        <f t="shared" si="11"/>
        <v>22212.54</v>
      </c>
      <c r="F373" s="12">
        <v>21934.58</v>
      </c>
      <c r="G373" s="12">
        <v>277.95999999999998</v>
      </c>
    </row>
    <row r="374" spans="2:7" x14ac:dyDescent="0.35">
      <c r="B374" s="19" t="s">
        <v>473</v>
      </c>
      <c r="C374" s="2" t="s">
        <v>660</v>
      </c>
      <c r="D374" s="1" t="s">
        <v>661</v>
      </c>
      <c r="E374" s="12">
        <f t="shared" si="11"/>
        <v>9061.2000000000007</v>
      </c>
      <c r="F374" s="12">
        <v>16134.25</v>
      </c>
      <c r="G374" s="12">
        <v>-7073.05</v>
      </c>
    </row>
    <row r="375" spans="2:7" x14ac:dyDescent="0.35">
      <c r="B375" s="19" t="s">
        <v>473</v>
      </c>
      <c r="C375" s="2" t="s">
        <v>662</v>
      </c>
      <c r="D375" s="1" t="s">
        <v>663</v>
      </c>
      <c r="E375" s="12">
        <f t="shared" si="11"/>
        <v>5168.87</v>
      </c>
      <c r="F375" s="12">
        <v>5168.87</v>
      </c>
      <c r="G375" s="12">
        <v>0</v>
      </c>
    </row>
    <row r="376" spans="2:7" x14ac:dyDescent="0.35">
      <c r="B376" s="19" t="s">
        <v>473</v>
      </c>
      <c r="C376" s="2" t="s">
        <v>664</v>
      </c>
      <c r="D376" s="1" t="s">
        <v>665</v>
      </c>
      <c r="E376" s="12">
        <f t="shared" si="11"/>
        <v>8121.3099999999995</v>
      </c>
      <c r="F376" s="12">
        <v>8121.3099999999995</v>
      </c>
      <c r="G376" s="12">
        <v>0</v>
      </c>
    </row>
    <row r="377" spans="2:7" x14ac:dyDescent="0.35">
      <c r="B377" s="19" t="s">
        <v>473</v>
      </c>
      <c r="C377" s="2" t="s">
        <v>666</v>
      </c>
      <c r="D377" s="1" t="s">
        <v>667</v>
      </c>
      <c r="E377" s="12">
        <f t="shared" si="11"/>
        <v>185.99</v>
      </c>
      <c r="F377" s="12">
        <v>185.99</v>
      </c>
      <c r="G377" s="12">
        <v>0</v>
      </c>
    </row>
    <row r="378" spans="2:7" x14ac:dyDescent="0.35">
      <c r="B378" s="19" t="s">
        <v>473</v>
      </c>
      <c r="C378" s="2" t="s">
        <v>668</v>
      </c>
      <c r="D378" s="1" t="s">
        <v>669</v>
      </c>
      <c r="E378" s="12">
        <f t="shared" si="11"/>
        <v>16081.769999999999</v>
      </c>
      <c r="F378" s="12">
        <v>14336.63</v>
      </c>
      <c r="G378" s="12">
        <v>1745.14</v>
      </c>
    </row>
    <row r="379" spans="2:7" x14ac:dyDescent="0.35">
      <c r="B379" s="19" t="s">
        <v>473</v>
      </c>
      <c r="C379" s="2" t="s">
        <v>670</v>
      </c>
      <c r="D379" s="1" t="s">
        <v>671</v>
      </c>
      <c r="E379" s="12">
        <f t="shared" si="11"/>
        <v>5840</v>
      </c>
      <c r="F379" s="12">
        <v>5840</v>
      </c>
      <c r="G379" s="12">
        <v>0</v>
      </c>
    </row>
    <row r="380" spans="2:7" x14ac:dyDescent="0.35">
      <c r="B380" s="19" t="s">
        <v>473</v>
      </c>
      <c r="C380" s="2" t="s">
        <v>672</v>
      </c>
      <c r="D380" s="1" t="s">
        <v>673</v>
      </c>
      <c r="E380" s="12">
        <f t="shared" si="11"/>
        <v>127.46</v>
      </c>
      <c r="F380" s="12">
        <v>127.46</v>
      </c>
      <c r="G380" s="12">
        <v>0</v>
      </c>
    </row>
    <row r="381" spans="2:7" x14ac:dyDescent="0.35">
      <c r="B381" s="19" t="s">
        <v>473</v>
      </c>
      <c r="C381" s="2" t="s">
        <v>674</v>
      </c>
      <c r="D381" s="1" t="s">
        <v>675</v>
      </c>
      <c r="E381" s="12">
        <f t="shared" si="11"/>
        <v>18854.599999999999</v>
      </c>
      <c r="F381" s="12">
        <v>18284.739999999998</v>
      </c>
      <c r="G381" s="12">
        <v>569.86</v>
      </c>
    </row>
    <row r="382" spans="2:7" x14ac:dyDescent="0.35">
      <c r="B382" s="19" t="s">
        <v>473</v>
      </c>
      <c r="C382" s="2" t="s">
        <v>676</v>
      </c>
      <c r="D382" s="1" t="s">
        <v>677</v>
      </c>
      <c r="E382" s="12">
        <f t="shared" si="11"/>
        <v>2731.61</v>
      </c>
      <c r="F382" s="12">
        <v>2451.02</v>
      </c>
      <c r="G382" s="12">
        <v>280.59000000000003</v>
      </c>
    </row>
    <row r="383" spans="2:7" x14ac:dyDescent="0.35">
      <c r="B383" s="19" t="s">
        <v>473</v>
      </c>
      <c r="C383" s="2" t="s">
        <v>678</v>
      </c>
      <c r="D383" s="1" t="s">
        <v>679</v>
      </c>
      <c r="E383" s="12">
        <f t="shared" si="11"/>
        <v>10044.67</v>
      </c>
      <c r="F383" s="12">
        <v>9777.11</v>
      </c>
      <c r="G383" s="12">
        <v>267.56</v>
      </c>
    </row>
    <row r="384" spans="2:7" x14ac:dyDescent="0.35">
      <c r="B384" s="19" t="s">
        <v>473</v>
      </c>
      <c r="C384" s="2" t="s">
        <v>680</v>
      </c>
      <c r="D384" s="1" t="s">
        <v>681</v>
      </c>
      <c r="E384" s="12">
        <f t="shared" si="11"/>
        <v>1789.6599999999999</v>
      </c>
      <c r="F384" s="12">
        <v>1789.6599999999999</v>
      </c>
      <c r="G384" s="12">
        <v>0</v>
      </c>
    </row>
    <row r="385" spans="2:7" x14ac:dyDescent="0.35">
      <c r="B385" s="19" t="s">
        <v>473</v>
      </c>
      <c r="C385" s="2" t="s">
        <v>682</v>
      </c>
      <c r="D385" s="1" t="s">
        <v>683</v>
      </c>
      <c r="E385" s="12">
        <f t="shared" si="11"/>
        <v>396.95</v>
      </c>
      <c r="F385" s="12">
        <v>396.95</v>
      </c>
      <c r="G385" s="12">
        <v>0</v>
      </c>
    </row>
    <row r="386" spans="2:7" x14ac:dyDescent="0.35">
      <c r="B386" s="19" t="s">
        <v>473</v>
      </c>
      <c r="C386" s="2" t="s">
        <v>684</v>
      </c>
      <c r="D386" s="1" t="s">
        <v>685</v>
      </c>
      <c r="E386" s="12">
        <f t="shared" si="11"/>
        <v>13484.79</v>
      </c>
      <c r="F386" s="12">
        <v>13484.79</v>
      </c>
      <c r="G386" s="12">
        <v>0</v>
      </c>
    </row>
    <row r="387" spans="2:7" x14ac:dyDescent="0.35">
      <c r="B387" s="19" t="s">
        <v>473</v>
      </c>
      <c r="C387" s="2" t="s">
        <v>686</v>
      </c>
      <c r="D387" s="1" t="s">
        <v>687</v>
      </c>
      <c r="E387" s="12">
        <f t="shared" si="11"/>
        <v>0</v>
      </c>
      <c r="F387" s="12">
        <v>0</v>
      </c>
      <c r="G387" s="12">
        <v>0</v>
      </c>
    </row>
    <row r="388" spans="2:7" x14ac:dyDescent="0.35">
      <c r="B388" s="19" t="s">
        <v>473</v>
      </c>
      <c r="C388" s="2" t="s">
        <v>688</v>
      </c>
      <c r="D388" s="1" t="s">
        <v>689</v>
      </c>
      <c r="E388" s="12">
        <f t="shared" si="11"/>
        <v>15057.3</v>
      </c>
      <c r="F388" s="12">
        <v>13124.57</v>
      </c>
      <c r="G388" s="12">
        <v>1932.7299999999998</v>
      </c>
    </row>
    <row r="389" spans="2:7" x14ac:dyDescent="0.35">
      <c r="B389" s="19" t="s">
        <v>473</v>
      </c>
      <c r="C389" s="2" t="s">
        <v>690</v>
      </c>
      <c r="D389" s="1" t="s">
        <v>691</v>
      </c>
      <c r="E389" s="12">
        <f t="shared" si="11"/>
        <v>74169.72</v>
      </c>
      <c r="F389" s="12">
        <v>921.56000000000006</v>
      </c>
      <c r="G389" s="12">
        <v>73248.160000000003</v>
      </c>
    </row>
    <row r="390" spans="2:7" x14ac:dyDescent="0.35">
      <c r="B390" s="19" t="s">
        <v>473</v>
      </c>
      <c r="C390" s="2" t="s">
        <v>692</v>
      </c>
      <c r="D390" s="1" t="s">
        <v>693</v>
      </c>
      <c r="E390" s="12">
        <f t="shared" si="11"/>
        <v>0</v>
      </c>
      <c r="F390" s="12">
        <v>0</v>
      </c>
      <c r="G390" s="12">
        <v>0</v>
      </c>
    </row>
    <row r="391" spans="2:7" x14ac:dyDescent="0.35">
      <c r="B391" s="19" t="s">
        <v>473</v>
      </c>
      <c r="C391" s="2" t="s">
        <v>694</v>
      </c>
      <c r="D391" s="1" t="s">
        <v>695</v>
      </c>
      <c r="E391" s="12">
        <f t="shared" si="11"/>
        <v>1162.6899999999998</v>
      </c>
      <c r="F391" s="12">
        <v>0.04</v>
      </c>
      <c r="G391" s="12">
        <v>1162.6499999999999</v>
      </c>
    </row>
    <row r="392" spans="2:7" x14ac:dyDescent="0.35">
      <c r="B392" s="19" t="s">
        <v>473</v>
      </c>
      <c r="C392" s="2" t="s">
        <v>696</v>
      </c>
      <c r="D392" s="1" t="s">
        <v>697</v>
      </c>
      <c r="E392" s="12">
        <f t="shared" si="11"/>
        <v>0</v>
      </c>
      <c r="F392" s="12">
        <v>0</v>
      </c>
      <c r="G392" s="12">
        <v>0</v>
      </c>
    </row>
    <row r="393" spans="2:7" x14ac:dyDescent="0.35">
      <c r="B393" s="19" t="s">
        <v>473</v>
      </c>
      <c r="C393" s="2" t="s">
        <v>698</v>
      </c>
      <c r="D393" s="1" t="s">
        <v>699</v>
      </c>
      <c r="E393" s="12">
        <f t="shared" si="11"/>
        <v>55028.020000000004</v>
      </c>
      <c r="F393" s="12">
        <v>54631.210000000006</v>
      </c>
      <c r="G393" s="12">
        <v>396.81</v>
      </c>
    </row>
    <row r="394" spans="2:7" x14ac:dyDescent="0.35">
      <c r="B394" s="19" t="s">
        <v>473</v>
      </c>
      <c r="C394" s="2" t="s">
        <v>700</v>
      </c>
      <c r="D394" s="1" t="s">
        <v>701</v>
      </c>
      <c r="E394" s="12">
        <f t="shared" si="11"/>
        <v>2886.5600000000004</v>
      </c>
      <c r="F394" s="12">
        <v>1565.0500000000002</v>
      </c>
      <c r="G394" s="12">
        <v>1321.51</v>
      </c>
    </row>
    <row r="395" spans="2:7" x14ac:dyDescent="0.35">
      <c r="B395" s="19" t="s">
        <v>473</v>
      </c>
      <c r="C395" s="2" t="s">
        <v>702</v>
      </c>
      <c r="D395" s="1" t="s">
        <v>703</v>
      </c>
      <c r="E395" s="12">
        <f t="shared" si="11"/>
        <v>255563.23000000004</v>
      </c>
      <c r="F395" s="12">
        <v>180627.62000000002</v>
      </c>
      <c r="G395" s="12">
        <v>74935.61</v>
      </c>
    </row>
    <row r="396" spans="2:7" x14ac:dyDescent="0.35">
      <c r="B396" s="19" t="s">
        <v>473</v>
      </c>
      <c r="C396" s="2" t="s">
        <v>704</v>
      </c>
      <c r="D396" s="1" t="s">
        <v>705</v>
      </c>
      <c r="E396" s="12">
        <f t="shared" si="11"/>
        <v>41095.019999999997</v>
      </c>
      <c r="F396" s="12">
        <v>38446.129999999997</v>
      </c>
      <c r="G396" s="12">
        <v>2648.89</v>
      </c>
    </row>
    <row r="397" spans="2:7" x14ac:dyDescent="0.35">
      <c r="B397" s="19" t="s">
        <v>473</v>
      </c>
      <c r="C397" s="2" t="s">
        <v>706</v>
      </c>
      <c r="D397" s="1" t="s">
        <v>707</v>
      </c>
      <c r="E397" s="12">
        <f t="shared" si="11"/>
        <v>3604948.0699999994</v>
      </c>
      <c r="F397" s="12">
        <v>2824553.01</v>
      </c>
      <c r="G397" s="12">
        <v>780395.05999999982</v>
      </c>
    </row>
    <row r="398" spans="2:7" x14ac:dyDescent="0.35">
      <c r="B398" s="19" t="s">
        <v>473</v>
      </c>
      <c r="C398" s="2" t="s">
        <v>708</v>
      </c>
      <c r="D398" s="1" t="s">
        <v>709</v>
      </c>
      <c r="E398" s="12">
        <f t="shared" si="11"/>
        <v>-111703.81000000011</v>
      </c>
      <c r="F398" s="12">
        <v>2.1827872842550278E-11</v>
      </c>
      <c r="G398" s="12">
        <v>-111703.81000000014</v>
      </c>
    </row>
    <row r="399" spans="2:7" x14ac:dyDescent="0.35">
      <c r="B399" s="19" t="s">
        <v>473</v>
      </c>
      <c r="C399" s="2" t="s">
        <v>710</v>
      </c>
      <c r="D399" s="1" t="s">
        <v>711</v>
      </c>
      <c r="E399" s="12">
        <f t="shared" si="11"/>
        <v>997227.07000000007</v>
      </c>
      <c r="F399" s="12">
        <v>323635.74</v>
      </c>
      <c r="G399" s="12">
        <v>673591.33000000007</v>
      </c>
    </row>
    <row r="400" spans="2:7" x14ac:dyDescent="0.35">
      <c r="B400" s="19" t="s">
        <v>473</v>
      </c>
      <c r="C400" s="2" t="s">
        <v>712</v>
      </c>
      <c r="D400" s="1" t="s">
        <v>713</v>
      </c>
      <c r="E400" s="12">
        <f t="shared" si="11"/>
        <v>59411.830000000009</v>
      </c>
      <c r="F400" s="12">
        <v>58908.530000000006</v>
      </c>
      <c r="G400" s="12">
        <v>503.3</v>
      </c>
    </row>
    <row r="401" spans="2:7" x14ac:dyDescent="0.35">
      <c r="B401" s="19" t="s">
        <v>473</v>
      </c>
      <c r="C401" s="2" t="s">
        <v>714</v>
      </c>
      <c r="D401" s="1" t="s">
        <v>715</v>
      </c>
      <c r="E401" s="12">
        <f t="shared" si="11"/>
        <v>1009514.1799999997</v>
      </c>
      <c r="F401" s="12">
        <v>941764.74999999977</v>
      </c>
      <c r="G401" s="12">
        <v>67749.429999999993</v>
      </c>
    </row>
    <row r="402" spans="2:7" x14ac:dyDescent="0.35">
      <c r="B402" s="19" t="s">
        <v>473</v>
      </c>
      <c r="C402" s="2" t="s">
        <v>716</v>
      </c>
      <c r="D402" s="1" t="s">
        <v>717</v>
      </c>
      <c r="E402" s="12">
        <f t="shared" si="11"/>
        <v>6091997.1300000018</v>
      </c>
      <c r="F402" s="12">
        <v>4900690.9800000014</v>
      </c>
      <c r="G402" s="12">
        <v>1191306.1500000001</v>
      </c>
    </row>
    <row r="403" spans="2:7" x14ac:dyDescent="0.35">
      <c r="B403" s="19" t="s">
        <v>473</v>
      </c>
      <c r="C403" s="2" t="s">
        <v>718</v>
      </c>
      <c r="D403" s="1" t="s">
        <v>719</v>
      </c>
      <c r="E403" s="12">
        <f t="shared" si="11"/>
        <v>32583.1</v>
      </c>
      <c r="F403" s="12">
        <v>30545.829999999998</v>
      </c>
      <c r="G403" s="12">
        <v>2037.2700000000002</v>
      </c>
    </row>
    <row r="404" spans="2:7" x14ac:dyDescent="0.35">
      <c r="B404" s="19" t="s">
        <v>473</v>
      </c>
      <c r="C404" s="2" t="s">
        <v>720</v>
      </c>
      <c r="D404" s="1" t="s">
        <v>721</v>
      </c>
      <c r="E404" s="12">
        <f t="shared" si="11"/>
        <v>54437.329999999987</v>
      </c>
      <c r="F404" s="12">
        <v>49622.479999999989</v>
      </c>
      <c r="G404" s="12">
        <v>4814.8499999999995</v>
      </c>
    </row>
    <row r="405" spans="2:7" x14ac:dyDescent="0.35">
      <c r="B405" s="19" t="s">
        <v>473</v>
      </c>
      <c r="C405" s="2" t="s">
        <v>722</v>
      </c>
      <c r="D405" s="1" t="s">
        <v>723</v>
      </c>
      <c r="E405" s="12">
        <f t="shared" si="11"/>
        <v>14026.07</v>
      </c>
      <c r="F405" s="12">
        <v>12095.56</v>
      </c>
      <c r="G405" s="12">
        <v>1930.5099999999998</v>
      </c>
    </row>
    <row r="406" spans="2:7" x14ac:dyDescent="0.35">
      <c r="B406" s="19" t="s">
        <v>473</v>
      </c>
      <c r="C406" s="2" t="s">
        <v>724</v>
      </c>
      <c r="D406" s="1" t="s">
        <v>725</v>
      </c>
      <c r="E406" s="12">
        <f t="shared" si="11"/>
        <v>46368.87</v>
      </c>
      <c r="F406" s="12">
        <v>43350.080000000002</v>
      </c>
      <c r="G406" s="12">
        <v>3018.79</v>
      </c>
    </row>
    <row r="407" spans="2:7" x14ac:dyDescent="0.35">
      <c r="B407" s="19" t="s">
        <v>473</v>
      </c>
      <c r="C407" s="2" t="s">
        <v>726</v>
      </c>
      <c r="D407" s="1" t="s">
        <v>727</v>
      </c>
      <c r="E407" s="12">
        <f t="shared" ref="E407:E470" si="12">SUM(F407:G407)</f>
        <v>20024.14</v>
      </c>
      <c r="F407" s="12">
        <v>18505.36</v>
      </c>
      <c r="G407" s="12">
        <v>1518.78</v>
      </c>
    </row>
    <row r="408" spans="2:7" x14ac:dyDescent="0.35">
      <c r="B408" s="19" t="s">
        <v>473</v>
      </c>
      <c r="C408" s="2" t="s">
        <v>728</v>
      </c>
      <c r="D408" s="1" t="s">
        <v>729</v>
      </c>
      <c r="E408" s="12">
        <f t="shared" si="12"/>
        <v>16682.419999999998</v>
      </c>
      <c r="F408" s="12">
        <v>8335.85</v>
      </c>
      <c r="G408" s="12">
        <v>8346.57</v>
      </c>
    </row>
    <row r="409" spans="2:7" x14ac:dyDescent="0.35">
      <c r="B409" s="19" t="s">
        <v>473</v>
      </c>
      <c r="C409" s="2" t="s">
        <v>730</v>
      </c>
      <c r="D409" s="1" t="s">
        <v>731</v>
      </c>
      <c r="E409" s="12">
        <f t="shared" si="12"/>
        <v>45954.230000000018</v>
      </c>
      <c r="F409" s="12">
        <v>43552.750000000015</v>
      </c>
      <c r="G409" s="12">
        <v>2401.4800000000005</v>
      </c>
    </row>
    <row r="410" spans="2:7" x14ac:dyDescent="0.35">
      <c r="B410" s="19" t="s">
        <v>473</v>
      </c>
      <c r="C410" s="2" t="s">
        <v>732</v>
      </c>
      <c r="D410" s="1" t="s">
        <v>733</v>
      </c>
      <c r="E410" s="12">
        <f t="shared" si="12"/>
        <v>6694.2300000000014</v>
      </c>
      <c r="F410" s="12">
        <v>3323.4500000000016</v>
      </c>
      <c r="G410" s="12">
        <v>3370.78</v>
      </c>
    </row>
    <row r="411" spans="2:7" x14ac:dyDescent="0.35">
      <c r="B411" s="19" t="s">
        <v>473</v>
      </c>
      <c r="C411" s="2" t="s">
        <v>734</v>
      </c>
      <c r="D411" s="1" t="s">
        <v>735</v>
      </c>
      <c r="E411" s="12">
        <f t="shared" si="12"/>
        <v>621958.93000000075</v>
      </c>
      <c r="F411" s="12">
        <v>315275.69999999978</v>
      </c>
      <c r="G411" s="12">
        <v>306683.23000000097</v>
      </c>
    </row>
    <row r="412" spans="2:7" x14ac:dyDescent="0.35">
      <c r="B412" s="19" t="s">
        <v>473</v>
      </c>
      <c r="C412" s="2" t="s">
        <v>736</v>
      </c>
      <c r="D412" s="1" t="s">
        <v>737</v>
      </c>
      <c r="E412" s="12">
        <f t="shared" si="12"/>
        <v>26530.68</v>
      </c>
      <c r="F412" s="12">
        <v>0</v>
      </c>
      <c r="G412" s="12">
        <v>26530.68</v>
      </c>
    </row>
    <row r="413" spans="2:7" x14ac:dyDescent="0.35">
      <c r="B413" s="19" t="s">
        <v>473</v>
      </c>
      <c r="C413" s="2" t="s">
        <v>738</v>
      </c>
      <c r="D413" s="1" t="s">
        <v>739</v>
      </c>
      <c r="E413" s="12">
        <f t="shared" si="12"/>
        <v>4830.1499999999996</v>
      </c>
      <c r="F413" s="12">
        <v>4407.58</v>
      </c>
      <c r="G413" s="12">
        <v>422.57</v>
      </c>
    </row>
    <row r="414" spans="2:7" x14ac:dyDescent="0.35">
      <c r="B414" s="19" t="s">
        <v>473</v>
      </c>
      <c r="C414" s="2" t="s">
        <v>740</v>
      </c>
      <c r="D414" s="1" t="s">
        <v>741</v>
      </c>
      <c r="E414" s="12">
        <f t="shared" si="12"/>
        <v>91586.810000000027</v>
      </c>
      <c r="F414" s="12">
        <v>82469.570000000022</v>
      </c>
      <c r="G414" s="12">
        <v>9117.24</v>
      </c>
    </row>
    <row r="415" spans="2:7" x14ac:dyDescent="0.35">
      <c r="B415" s="19" t="s">
        <v>473</v>
      </c>
      <c r="C415" s="2" t="s">
        <v>742</v>
      </c>
      <c r="D415" s="1" t="s">
        <v>743</v>
      </c>
      <c r="E415" s="12">
        <f t="shared" si="12"/>
        <v>5830.3300000000008</v>
      </c>
      <c r="F415" s="12">
        <v>5372.9000000000005</v>
      </c>
      <c r="G415" s="12">
        <v>457.43000000000006</v>
      </c>
    </row>
    <row r="416" spans="2:7" x14ac:dyDescent="0.35">
      <c r="B416" s="19" t="s">
        <v>473</v>
      </c>
      <c r="C416" s="2" t="s">
        <v>744</v>
      </c>
      <c r="D416" s="1" t="s">
        <v>745</v>
      </c>
      <c r="E416" s="12">
        <f t="shared" si="12"/>
        <v>222.36</v>
      </c>
      <c r="F416" s="12">
        <v>213.06</v>
      </c>
      <c r="G416" s="12">
        <v>9.2999999999999989</v>
      </c>
    </row>
    <row r="417" spans="2:7" x14ac:dyDescent="0.35">
      <c r="B417" s="19" t="s">
        <v>473</v>
      </c>
      <c r="C417" s="2" t="s">
        <v>746</v>
      </c>
      <c r="D417" s="1" t="s">
        <v>747</v>
      </c>
      <c r="E417" s="12">
        <f t="shared" si="12"/>
        <v>3343.9500000000007</v>
      </c>
      <c r="F417" s="12">
        <v>3062.4100000000008</v>
      </c>
      <c r="G417" s="12">
        <v>281.53999999999991</v>
      </c>
    </row>
    <row r="418" spans="2:7" x14ac:dyDescent="0.35">
      <c r="B418" s="19" t="s">
        <v>473</v>
      </c>
      <c r="C418" s="2" t="s">
        <v>748</v>
      </c>
      <c r="D418" s="1" t="s">
        <v>749</v>
      </c>
      <c r="E418" s="12">
        <f t="shared" si="12"/>
        <v>12800.029999999999</v>
      </c>
      <c r="F418" s="12">
        <v>5097.5899999999992</v>
      </c>
      <c r="G418" s="12">
        <v>7702.44</v>
      </c>
    </row>
    <row r="419" spans="2:7" x14ac:dyDescent="0.35">
      <c r="B419" s="19" t="s">
        <v>473</v>
      </c>
      <c r="C419" s="2" t="s">
        <v>750</v>
      </c>
      <c r="D419" s="1" t="s">
        <v>751</v>
      </c>
      <c r="E419" s="12">
        <f t="shared" si="12"/>
        <v>83.12</v>
      </c>
      <c r="F419" s="12">
        <v>79.050000000000011</v>
      </c>
      <c r="G419" s="12">
        <v>4.07</v>
      </c>
    </row>
    <row r="420" spans="2:7" x14ac:dyDescent="0.35">
      <c r="B420" s="19" t="s">
        <v>473</v>
      </c>
      <c r="C420" s="2" t="s">
        <v>752</v>
      </c>
      <c r="D420" s="1" t="s">
        <v>83</v>
      </c>
      <c r="E420" s="12">
        <f t="shared" si="12"/>
        <v>26318.400000000001</v>
      </c>
      <c r="F420" s="12">
        <v>26167.550000000003</v>
      </c>
      <c r="G420" s="12">
        <v>150.85</v>
      </c>
    </row>
    <row r="421" spans="2:7" x14ac:dyDescent="0.35">
      <c r="B421" s="19" t="s">
        <v>473</v>
      </c>
      <c r="C421" s="2" t="s">
        <v>753</v>
      </c>
      <c r="D421" s="1" t="s">
        <v>754</v>
      </c>
      <c r="E421" s="12">
        <f t="shared" si="12"/>
        <v>0</v>
      </c>
      <c r="F421" s="12">
        <v>0</v>
      </c>
      <c r="G421" s="12">
        <v>0</v>
      </c>
    </row>
    <row r="422" spans="2:7" x14ac:dyDescent="0.35">
      <c r="B422" s="19" t="s">
        <v>473</v>
      </c>
      <c r="C422" s="2" t="s">
        <v>755</v>
      </c>
      <c r="D422" s="1" t="s">
        <v>756</v>
      </c>
      <c r="E422" s="12">
        <f t="shared" si="12"/>
        <v>20219.060000000001</v>
      </c>
      <c r="F422" s="12">
        <v>20001.16</v>
      </c>
      <c r="G422" s="12">
        <v>217.89999999999998</v>
      </c>
    </row>
    <row r="423" spans="2:7" x14ac:dyDescent="0.35">
      <c r="B423" s="19" t="s">
        <v>473</v>
      </c>
      <c r="C423" s="2" t="s">
        <v>757</v>
      </c>
      <c r="D423" s="1" t="s">
        <v>758</v>
      </c>
      <c r="E423" s="12">
        <f t="shared" si="12"/>
        <v>80.610000000000014</v>
      </c>
      <c r="F423" s="12">
        <v>7.1054273576010019E-15</v>
      </c>
      <c r="G423" s="12">
        <v>80.61</v>
      </c>
    </row>
    <row r="424" spans="2:7" x14ac:dyDescent="0.35">
      <c r="B424" s="19" t="s">
        <v>473</v>
      </c>
      <c r="C424" s="2" t="s">
        <v>759</v>
      </c>
      <c r="D424" s="1" t="s">
        <v>760</v>
      </c>
      <c r="E424" s="12">
        <f t="shared" si="12"/>
        <v>0</v>
      </c>
      <c r="F424" s="12">
        <v>0</v>
      </c>
      <c r="G424" s="12">
        <v>0</v>
      </c>
    </row>
    <row r="425" spans="2:7" x14ac:dyDescent="0.35">
      <c r="B425" s="19" t="s">
        <v>473</v>
      </c>
      <c r="C425" s="2" t="s">
        <v>761</v>
      </c>
      <c r="D425" s="1" t="s">
        <v>762</v>
      </c>
      <c r="E425" s="12">
        <f t="shared" si="12"/>
        <v>5714.6100000000015</v>
      </c>
      <c r="F425" s="12">
        <v>5332.7200000000012</v>
      </c>
      <c r="G425" s="12">
        <v>381.89</v>
      </c>
    </row>
    <row r="426" spans="2:7" x14ac:dyDescent="0.35">
      <c r="B426" s="19" t="s">
        <v>473</v>
      </c>
      <c r="C426" s="2" t="s">
        <v>763</v>
      </c>
      <c r="D426" s="1" t="s">
        <v>764</v>
      </c>
      <c r="E426" s="12">
        <f t="shared" si="12"/>
        <v>193540.7</v>
      </c>
      <c r="F426" s="12">
        <v>48887.280000000021</v>
      </c>
      <c r="G426" s="12">
        <v>144653.41999999998</v>
      </c>
    </row>
    <row r="427" spans="2:7" x14ac:dyDescent="0.35">
      <c r="B427" s="19" t="s">
        <v>473</v>
      </c>
      <c r="C427" s="2" t="s">
        <v>765</v>
      </c>
      <c r="D427" s="1" t="s">
        <v>766</v>
      </c>
      <c r="E427" s="12">
        <f t="shared" si="12"/>
        <v>447927.30000000005</v>
      </c>
      <c r="F427" s="12">
        <v>123772.74999999997</v>
      </c>
      <c r="G427" s="12">
        <v>324154.55000000005</v>
      </c>
    </row>
    <row r="428" spans="2:7" x14ac:dyDescent="0.35">
      <c r="B428" s="19" t="s">
        <v>473</v>
      </c>
      <c r="C428" s="2" t="s">
        <v>767</v>
      </c>
      <c r="D428" s="1" t="s">
        <v>768</v>
      </c>
      <c r="E428" s="12">
        <f t="shared" si="12"/>
        <v>189547.06999999995</v>
      </c>
      <c r="F428" s="12">
        <v>2.815525590449397E-13</v>
      </c>
      <c r="G428" s="12">
        <v>189547.06999999995</v>
      </c>
    </row>
    <row r="429" spans="2:7" x14ac:dyDescent="0.35">
      <c r="B429" s="19" t="s">
        <v>473</v>
      </c>
      <c r="C429" s="2" t="s">
        <v>769</v>
      </c>
      <c r="D429" s="1" t="s">
        <v>770</v>
      </c>
      <c r="E429" s="12">
        <f t="shared" si="12"/>
        <v>572582.51</v>
      </c>
      <c r="F429" s="12">
        <v>234817.43000000002</v>
      </c>
      <c r="G429" s="12">
        <v>337765.08</v>
      </c>
    </row>
    <row r="430" spans="2:7" x14ac:dyDescent="0.35">
      <c r="B430" s="19" t="s">
        <v>473</v>
      </c>
      <c r="C430" s="2" t="s">
        <v>771</v>
      </c>
      <c r="D430" s="1" t="s">
        <v>772</v>
      </c>
      <c r="E430" s="12">
        <f t="shared" si="12"/>
        <v>540760.6100000001</v>
      </c>
      <c r="F430" s="12">
        <v>21991.56</v>
      </c>
      <c r="G430" s="12">
        <v>518769.05000000005</v>
      </c>
    </row>
    <row r="431" spans="2:7" x14ac:dyDescent="0.35">
      <c r="B431" s="19" t="s">
        <v>473</v>
      </c>
      <c r="C431" s="2" t="s">
        <v>773</v>
      </c>
      <c r="D431" s="1" t="s">
        <v>774</v>
      </c>
      <c r="E431" s="12">
        <f t="shared" si="12"/>
        <v>-18452.889999999996</v>
      </c>
      <c r="F431" s="12">
        <v>22433.8</v>
      </c>
      <c r="G431" s="12">
        <v>-40886.689999999995</v>
      </c>
    </row>
    <row r="432" spans="2:7" x14ac:dyDescent="0.35">
      <c r="B432" s="19" t="s">
        <v>473</v>
      </c>
      <c r="C432" s="2" t="s">
        <v>775</v>
      </c>
      <c r="D432" s="1" t="s">
        <v>776</v>
      </c>
      <c r="E432" s="12">
        <f t="shared" si="12"/>
        <v>-1371.9300000000039</v>
      </c>
      <c r="F432" s="12">
        <v>-2.1600499167107046E-12</v>
      </c>
      <c r="G432" s="12">
        <v>-1371.9300000000019</v>
      </c>
    </row>
    <row r="433" spans="2:7" x14ac:dyDescent="0.35">
      <c r="B433" s="19" t="s">
        <v>473</v>
      </c>
      <c r="C433" s="2" t="s">
        <v>777</v>
      </c>
      <c r="D433" s="1" t="s">
        <v>778</v>
      </c>
      <c r="E433" s="12">
        <f t="shared" si="12"/>
        <v>16820.890000000003</v>
      </c>
      <c r="F433" s="12">
        <v>27271.72</v>
      </c>
      <c r="G433" s="12">
        <v>-10450.829999999998</v>
      </c>
    </row>
    <row r="434" spans="2:7" x14ac:dyDescent="0.35">
      <c r="B434" s="19" t="s">
        <v>473</v>
      </c>
      <c r="C434" s="2" t="s">
        <v>779</v>
      </c>
      <c r="D434" s="1" t="s">
        <v>780</v>
      </c>
      <c r="E434" s="12">
        <f t="shared" si="12"/>
        <v>19783.269999999993</v>
      </c>
      <c r="F434" s="12">
        <v>1.7212897773788427E-12</v>
      </c>
      <c r="G434" s="12">
        <v>19783.269999999993</v>
      </c>
    </row>
    <row r="435" spans="2:7" x14ac:dyDescent="0.35">
      <c r="B435" s="19" t="s">
        <v>473</v>
      </c>
      <c r="C435" s="2" t="s">
        <v>781</v>
      </c>
      <c r="D435" s="1" t="s">
        <v>782</v>
      </c>
      <c r="E435" s="12">
        <f t="shared" si="12"/>
        <v>-42561.96</v>
      </c>
      <c r="F435" s="12">
        <v>-41361.96</v>
      </c>
      <c r="G435" s="12">
        <v>-1200</v>
      </c>
    </row>
    <row r="436" spans="2:7" x14ac:dyDescent="0.35">
      <c r="B436" s="19" t="s">
        <v>473</v>
      </c>
      <c r="C436" s="2" t="s">
        <v>783</v>
      </c>
      <c r="D436" s="1" t="s">
        <v>784</v>
      </c>
      <c r="E436" s="12">
        <f t="shared" si="12"/>
        <v>9015.6200000000008</v>
      </c>
      <c r="F436" s="12">
        <v>8337.2400000000016</v>
      </c>
      <c r="G436" s="12">
        <v>678.37999999999988</v>
      </c>
    </row>
    <row r="437" spans="2:7" x14ac:dyDescent="0.35">
      <c r="B437" s="19" t="s">
        <v>473</v>
      </c>
      <c r="C437" s="2" t="s">
        <v>785</v>
      </c>
      <c r="D437" s="1" t="s">
        <v>786</v>
      </c>
      <c r="E437" s="12">
        <f t="shared" si="12"/>
        <v>23.69</v>
      </c>
      <c r="F437" s="12">
        <v>0</v>
      </c>
      <c r="G437" s="12">
        <v>23.69</v>
      </c>
    </row>
    <row r="438" spans="2:7" x14ac:dyDescent="0.35">
      <c r="B438" s="19" t="s">
        <v>473</v>
      </c>
      <c r="C438" s="2" t="s">
        <v>787</v>
      </c>
      <c r="D438" s="1" t="s">
        <v>788</v>
      </c>
      <c r="E438" s="12">
        <f t="shared" si="12"/>
        <v>0</v>
      </c>
      <c r="F438" s="12">
        <v>0</v>
      </c>
      <c r="G438" s="12">
        <v>0</v>
      </c>
    </row>
    <row r="439" spans="2:7" x14ac:dyDescent="0.35">
      <c r="B439" s="19" t="s">
        <v>473</v>
      </c>
      <c r="C439" s="2" t="s">
        <v>789</v>
      </c>
      <c r="D439" s="1" t="s">
        <v>610</v>
      </c>
      <c r="E439" s="12">
        <f t="shared" si="12"/>
        <v>0</v>
      </c>
      <c r="F439" s="12">
        <v>0</v>
      </c>
      <c r="G439" s="12">
        <v>0</v>
      </c>
    </row>
    <row r="440" spans="2:7" x14ac:dyDescent="0.35">
      <c r="B440" s="19" t="s">
        <v>473</v>
      </c>
      <c r="C440" s="2" t="s">
        <v>790</v>
      </c>
      <c r="D440" s="1" t="s">
        <v>791</v>
      </c>
      <c r="E440" s="12">
        <f t="shared" si="12"/>
        <v>548948.58000000007</v>
      </c>
      <c r="F440" s="12">
        <v>413838.2</v>
      </c>
      <c r="G440" s="12">
        <v>135110.38000000003</v>
      </c>
    </row>
    <row r="441" spans="2:7" x14ac:dyDescent="0.35">
      <c r="B441" s="19" t="s">
        <v>473</v>
      </c>
      <c r="C441" s="2" t="s">
        <v>792</v>
      </c>
      <c r="D441" s="1" t="s">
        <v>793</v>
      </c>
      <c r="E441" s="12">
        <f t="shared" si="12"/>
        <v>16228.59</v>
      </c>
      <c r="F441" s="12">
        <v>15337.96</v>
      </c>
      <c r="G441" s="12">
        <v>890.63000000000022</v>
      </c>
    </row>
    <row r="442" spans="2:7" x14ac:dyDescent="0.35">
      <c r="B442" s="19" t="s">
        <v>473</v>
      </c>
      <c r="C442" s="2" t="s">
        <v>794</v>
      </c>
      <c r="D442" s="1" t="s">
        <v>795</v>
      </c>
      <c r="E442" s="12">
        <f t="shared" si="12"/>
        <v>20229.230000000003</v>
      </c>
      <c r="F442" s="12">
        <v>19171.840000000004</v>
      </c>
      <c r="G442" s="12">
        <v>1057.3899999999999</v>
      </c>
    </row>
    <row r="443" spans="2:7" x14ac:dyDescent="0.35">
      <c r="B443" s="19" t="s">
        <v>473</v>
      </c>
      <c r="C443" s="2" t="s">
        <v>796</v>
      </c>
      <c r="D443" s="1" t="s">
        <v>797</v>
      </c>
      <c r="E443" s="12">
        <f t="shared" si="12"/>
        <v>67.989999999999995</v>
      </c>
      <c r="F443" s="12">
        <v>0</v>
      </c>
      <c r="G443" s="12">
        <v>67.989999999999995</v>
      </c>
    </row>
    <row r="444" spans="2:7" x14ac:dyDescent="0.35">
      <c r="B444" s="19" t="s">
        <v>473</v>
      </c>
      <c r="C444" s="2" t="s">
        <v>798</v>
      </c>
      <c r="D444" s="1" t="s">
        <v>799</v>
      </c>
      <c r="E444" s="12">
        <f t="shared" si="12"/>
        <v>53445.14</v>
      </c>
      <c r="F444" s="12">
        <v>52668.409999999996</v>
      </c>
      <c r="G444" s="12">
        <v>776.73000000000013</v>
      </c>
    </row>
    <row r="445" spans="2:7" x14ac:dyDescent="0.35">
      <c r="B445" s="19" t="s">
        <v>473</v>
      </c>
      <c r="C445" s="2" t="s">
        <v>800</v>
      </c>
      <c r="D445" s="1" t="s">
        <v>801</v>
      </c>
      <c r="E445" s="12">
        <f t="shared" si="12"/>
        <v>0</v>
      </c>
      <c r="F445" s="12">
        <v>0</v>
      </c>
      <c r="G445" s="12">
        <v>0</v>
      </c>
    </row>
    <row r="446" spans="2:7" x14ac:dyDescent="0.35">
      <c r="B446" s="19" t="s">
        <v>473</v>
      </c>
      <c r="C446" s="2" t="s">
        <v>802</v>
      </c>
      <c r="D446" s="1" t="s">
        <v>803</v>
      </c>
      <c r="E446" s="12">
        <f t="shared" si="12"/>
        <v>-3360.03</v>
      </c>
      <c r="F446" s="12">
        <v>0</v>
      </c>
      <c r="G446" s="12">
        <v>-3360.03</v>
      </c>
    </row>
    <row r="447" spans="2:7" x14ac:dyDescent="0.35">
      <c r="B447" s="19" t="s">
        <v>473</v>
      </c>
      <c r="C447" s="2" t="s">
        <v>804</v>
      </c>
      <c r="D447" s="1" t="s">
        <v>805</v>
      </c>
      <c r="E447" s="12">
        <f t="shared" si="12"/>
        <v>992237.03</v>
      </c>
      <c r="F447" s="12">
        <v>0</v>
      </c>
      <c r="G447" s="12">
        <v>992237.03</v>
      </c>
    </row>
    <row r="448" spans="2:7" x14ac:dyDescent="0.35">
      <c r="B448" s="19" t="s">
        <v>473</v>
      </c>
      <c r="C448" s="2" t="s">
        <v>806</v>
      </c>
      <c r="D448" s="1" t="s">
        <v>807</v>
      </c>
      <c r="E448" s="12">
        <f t="shared" si="12"/>
        <v>1329680.0399999998</v>
      </c>
      <c r="F448" s="12">
        <v>787.95</v>
      </c>
      <c r="G448" s="12">
        <v>1328892.0899999999</v>
      </c>
    </row>
    <row r="449" spans="2:7" x14ac:dyDescent="0.35">
      <c r="B449" s="19" t="s">
        <v>473</v>
      </c>
      <c r="C449" s="2" t="s">
        <v>808</v>
      </c>
      <c r="D449" s="1" t="s">
        <v>809</v>
      </c>
      <c r="E449" s="12">
        <f t="shared" si="12"/>
        <v>899412.1399999999</v>
      </c>
      <c r="F449" s="12">
        <v>577.79</v>
      </c>
      <c r="G449" s="12">
        <v>898834.34999999986</v>
      </c>
    </row>
    <row r="450" spans="2:7" x14ac:dyDescent="0.35">
      <c r="B450" s="19" t="s">
        <v>473</v>
      </c>
      <c r="C450" s="2" t="s">
        <v>810</v>
      </c>
      <c r="D450" s="1" t="s">
        <v>811</v>
      </c>
      <c r="E450" s="12">
        <f t="shared" si="12"/>
        <v>999517.10999999987</v>
      </c>
      <c r="F450" s="12">
        <v>580.69000000000005</v>
      </c>
      <c r="G450" s="12">
        <v>998936.41999999993</v>
      </c>
    </row>
    <row r="451" spans="2:7" x14ac:dyDescent="0.35">
      <c r="B451" s="19" t="s">
        <v>473</v>
      </c>
      <c r="C451" s="2" t="s">
        <v>812</v>
      </c>
      <c r="D451" s="1" t="s">
        <v>813</v>
      </c>
      <c r="E451" s="12">
        <f t="shared" si="12"/>
        <v>786986.81</v>
      </c>
      <c r="F451" s="12">
        <v>1047.6500000000003</v>
      </c>
      <c r="G451" s="12">
        <v>785939.16</v>
      </c>
    </row>
    <row r="452" spans="2:7" x14ac:dyDescent="0.35">
      <c r="B452" s="19" t="s">
        <v>473</v>
      </c>
      <c r="C452" s="2" t="s">
        <v>814</v>
      </c>
      <c r="D452" s="1" t="s">
        <v>815</v>
      </c>
      <c r="E452" s="12">
        <f t="shared" si="12"/>
        <v>395375.23</v>
      </c>
      <c r="F452" s="12">
        <v>394914.76</v>
      </c>
      <c r="G452" s="12">
        <v>460.47</v>
      </c>
    </row>
    <row r="453" spans="2:7" x14ac:dyDescent="0.35">
      <c r="B453" s="19" t="s">
        <v>473</v>
      </c>
      <c r="C453" s="2" t="s">
        <v>816</v>
      </c>
      <c r="D453" s="1" t="s">
        <v>817</v>
      </c>
      <c r="E453" s="12">
        <f t="shared" si="12"/>
        <v>143438.07</v>
      </c>
      <c r="F453" s="12">
        <v>143240.73000000001</v>
      </c>
      <c r="G453" s="12">
        <v>197.34</v>
      </c>
    </row>
    <row r="454" spans="2:7" x14ac:dyDescent="0.35">
      <c r="B454" s="19" t="s">
        <v>473</v>
      </c>
      <c r="C454" s="2" t="s">
        <v>818</v>
      </c>
      <c r="D454" s="1" t="s">
        <v>819</v>
      </c>
      <c r="E454" s="12">
        <f t="shared" si="12"/>
        <v>459042.61</v>
      </c>
      <c r="F454" s="12">
        <v>458383.57999999996</v>
      </c>
      <c r="G454" s="12">
        <v>659.03</v>
      </c>
    </row>
    <row r="455" spans="2:7" x14ac:dyDescent="0.35">
      <c r="B455" s="19" t="s">
        <v>473</v>
      </c>
      <c r="C455" s="2" t="s">
        <v>820</v>
      </c>
      <c r="D455" s="1" t="s">
        <v>821</v>
      </c>
      <c r="E455" s="12">
        <f t="shared" si="12"/>
        <v>74274.959999999992</v>
      </c>
      <c r="F455" s="12">
        <v>70358.649999999994</v>
      </c>
      <c r="G455" s="12">
        <v>3916.3099999999995</v>
      </c>
    </row>
    <row r="456" spans="2:7" x14ac:dyDescent="0.35">
      <c r="B456" s="19" t="s">
        <v>473</v>
      </c>
      <c r="C456" s="2" t="s">
        <v>822</v>
      </c>
      <c r="D456" s="1" t="s">
        <v>823</v>
      </c>
      <c r="E456" s="12">
        <f t="shared" si="12"/>
        <v>93393.14</v>
      </c>
      <c r="F456" s="12">
        <v>76988.08</v>
      </c>
      <c r="G456" s="12">
        <v>16405.060000000001</v>
      </c>
    </row>
    <row r="457" spans="2:7" x14ac:dyDescent="0.35">
      <c r="B457" s="19" t="s">
        <v>473</v>
      </c>
      <c r="C457" s="2" t="s">
        <v>824</v>
      </c>
      <c r="D457" s="1" t="s">
        <v>825</v>
      </c>
      <c r="E457" s="12">
        <f t="shared" si="12"/>
        <v>0</v>
      </c>
      <c r="F457" s="12">
        <v>0</v>
      </c>
      <c r="G457" s="12">
        <v>0</v>
      </c>
    </row>
    <row r="458" spans="2:7" x14ac:dyDescent="0.35">
      <c r="B458" s="19" t="s">
        <v>473</v>
      </c>
      <c r="C458" s="2" t="s">
        <v>826</v>
      </c>
      <c r="D458" s="1" t="s">
        <v>827</v>
      </c>
      <c r="E458" s="12">
        <f t="shared" si="12"/>
        <v>137400.51999999999</v>
      </c>
      <c r="F458" s="12">
        <v>135253.22</v>
      </c>
      <c r="G458" s="12">
        <v>2147.2999999999997</v>
      </c>
    </row>
    <row r="459" spans="2:7" x14ac:dyDescent="0.35">
      <c r="B459" s="19" t="s">
        <v>473</v>
      </c>
      <c r="C459" s="2" t="s">
        <v>828</v>
      </c>
      <c r="D459" s="1" t="s">
        <v>829</v>
      </c>
      <c r="E459" s="12">
        <f t="shared" si="12"/>
        <v>122671.46</v>
      </c>
      <c r="F459" s="12">
        <v>67.509999999999991</v>
      </c>
      <c r="G459" s="12">
        <v>122603.95000000001</v>
      </c>
    </row>
    <row r="460" spans="2:7" x14ac:dyDescent="0.35">
      <c r="B460" s="19" t="s">
        <v>473</v>
      </c>
      <c r="C460" s="2" t="s">
        <v>830</v>
      </c>
      <c r="D460" s="1" t="s">
        <v>831</v>
      </c>
      <c r="E460" s="12">
        <f t="shared" si="12"/>
        <v>20885.609999999997</v>
      </c>
      <c r="F460" s="12">
        <v>20885.609999999997</v>
      </c>
      <c r="G460" s="12">
        <v>0</v>
      </c>
    </row>
    <row r="461" spans="2:7" x14ac:dyDescent="0.35">
      <c r="B461" s="19" t="s">
        <v>473</v>
      </c>
      <c r="C461" s="2" t="s">
        <v>832</v>
      </c>
      <c r="D461" s="1" t="s">
        <v>833</v>
      </c>
      <c r="E461" s="12">
        <f t="shared" si="12"/>
        <v>0</v>
      </c>
      <c r="F461" s="12">
        <v>0</v>
      </c>
      <c r="G461" s="12">
        <v>0</v>
      </c>
    </row>
    <row r="462" spans="2:7" x14ac:dyDescent="0.35">
      <c r="B462" s="19" t="s">
        <v>473</v>
      </c>
      <c r="C462" s="2" t="s">
        <v>834</v>
      </c>
      <c r="D462" s="1" t="s">
        <v>835</v>
      </c>
      <c r="E462" s="12">
        <f t="shared" si="12"/>
        <v>11170.71</v>
      </c>
      <c r="F462" s="12">
        <v>10495.72</v>
      </c>
      <c r="G462" s="12">
        <v>674.99</v>
      </c>
    </row>
    <row r="463" spans="2:7" x14ac:dyDescent="0.35">
      <c r="B463" s="19" t="s">
        <v>473</v>
      </c>
      <c r="C463" s="2" t="s">
        <v>836</v>
      </c>
      <c r="D463" s="1" t="s">
        <v>837</v>
      </c>
      <c r="E463" s="12">
        <f t="shared" si="12"/>
        <v>0</v>
      </c>
      <c r="F463" s="12">
        <v>0</v>
      </c>
      <c r="G463" s="12">
        <v>0</v>
      </c>
    </row>
    <row r="464" spans="2:7" x14ac:dyDescent="0.35">
      <c r="B464" s="19" t="s">
        <v>473</v>
      </c>
      <c r="C464" s="2" t="s">
        <v>838</v>
      </c>
      <c r="D464" s="1" t="s">
        <v>839</v>
      </c>
      <c r="E464" s="12">
        <f t="shared" si="12"/>
        <v>152.69999999999999</v>
      </c>
      <c r="F464" s="12">
        <v>0</v>
      </c>
      <c r="G464" s="12">
        <v>152.69999999999999</v>
      </c>
    </row>
    <row r="465" spans="2:7" x14ac:dyDescent="0.35">
      <c r="B465" s="19" t="s">
        <v>473</v>
      </c>
      <c r="C465" s="2" t="s">
        <v>840</v>
      </c>
      <c r="D465" s="1" t="s">
        <v>841</v>
      </c>
      <c r="E465" s="12">
        <f t="shared" si="12"/>
        <v>0</v>
      </c>
      <c r="F465" s="12">
        <v>0</v>
      </c>
      <c r="G465" s="12">
        <v>0</v>
      </c>
    </row>
    <row r="466" spans="2:7" x14ac:dyDescent="0.35">
      <c r="B466" s="19" t="s">
        <v>473</v>
      </c>
      <c r="C466" s="2" t="s">
        <v>842</v>
      </c>
      <c r="D466" s="1" t="s">
        <v>843</v>
      </c>
      <c r="E466" s="12">
        <f t="shared" si="12"/>
        <v>0</v>
      </c>
      <c r="F466" s="12">
        <v>0</v>
      </c>
      <c r="G466" s="12">
        <v>0</v>
      </c>
    </row>
    <row r="467" spans="2:7" x14ac:dyDescent="0.35">
      <c r="B467" s="19" t="s">
        <v>473</v>
      </c>
      <c r="C467" s="2" t="s">
        <v>844</v>
      </c>
      <c r="D467" s="1" t="s">
        <v>845</v>
      </c>
      <c r="E467" s="12">
        <f t="shared" si="12"/>
        <v>95.539999999999992</v>
      </c>
      <c r="F467" s="12">
        <v>0</v>
      </c>
      <c r="G467" s="12">
        <v>95.539999999999992</v>
      </c>
    </row>
    <row r="468" spans="2:7" x14ac:dyDescent="0.35">
      <c r="B468" s="19" t="s">
        <v>473</v>
      </c>
      <c r="C468" s="2" t="s">
        <v>846</v>
      </c>
      <c r="D468" s="1" t="s">
        <v>847</v>
      </c>
      <c r="E468" s="12">
        <f t="shared" si="12"/>
        <v>429.4199999999999</v>
      </c>
      <c r="F468" s="12">
        <v>425.90999999999991</v>
      </c>
      <c r="G468" s="12">
        <v>3.5099999999999971</v>
      </c>
    </row>
    <row r="469" spans="2:7" x14ac:dyDescent="0.35">
      <c r="B469" s="19" t="s">
        <v>473</v>
      </c>
      <c r="C469" s="2" t="s">
        <v>848</v>
      </c>
      <c r="D469" s="1" t="s">
        <v>849</v>
      </c>
      <c r="E469" s="12">
        <f t="shared" si="12"/>
        <v>12.33</v>
      </c>
      <c r="F469" s="12">
        <v>12.33</v>
      </c>
      <c r="G469" s="12">
        <v>0</v>
      </c>
    </row>
    <row r="470" spans="2:7" x14ac:dyDescent="0.35">
      <c r="B470" s="19" t="s">
        <v>473</v>
      </c>
      <c r="C470" s="2" t="s">
        <v>850</v>
      </c>
      <c r="D470" s="1" t="s">
        <v>849</v>
      </c>
      <c r="E470" s="12">
        <f t="shared" si="12"/>
        <v>0.23</v>
      </c>
      <c r="F470" s="12">
        <v>0.23</v>
      </c>
      <c r="G470" s="12">
        <v>0</v>
      </c>
    </row>
    <row r="471" spans="2:7" x14ac:dyDescent="0.35">
      <c r="B471" s="19" t="s">
        <v>473</v>
      </c>
      <c r="C471" s="2" t="s">
        <v>851</v>
      </c>
      <c r="D471" s="1" t="s">
        <v>849</v>
      </c>
      <c r="E471" s="12">
        <f t="shared" ref="E471:E510" si="13">SUM(F471:G471)</f>
        <v>684.63</v>
      </c>
      <c r="F471" s="12">
        <v>70.47999999999999</v>
      </c>
      <c r="G471" s="12">
        <v>614.15</v>
      </c>
    </row>
    <row r="472" spans="2:7" x14ac:dyDescent="0.35">
      <c r="B472" s="19" t="s">
        <v>473</v>
      </c>
      <c r="C472" s="2" t="s">
        <v>852</v>
      </c>
      <c r="D472" s="1" t="s">
        <v>853</v>
      </c>
      <c r="E472" s="12">
        <f t="shared" si="13"/>
        <v>0</v>
      </c>
      <c r="F472" s="12">
        <v>0</v>
      </c>
      <c r="G472" s="12">
        <v>0</v>
      </c>
    </row>
    <row r="473" spans="2:7" x14ac:dyDescent="0.35">
      <c r="B473" s="19" t="s">
        <v>473</v>
      </c>
      <c r="C473" s="2" t="s">
        <v>854</v>
      </c>
      <c r="D473" s="1" t="s">
        <v>855</v>
      </c>
      <c r="E473" s="12">
        <f t="shared" si="13"/>
        <v>0</v>
      </c>
      <c r="F473" s="12">
        <v>0</v>
      </c>
      <c r="G473" s="12">
        <v>0</v>
      </c>
    </row>
    <row r="474" spans="2:7" x14ac:dyDescent="0.35">
      <c r="B474" s="19" t="s">
        <v>473</v>
      </c>
      <c r="C474" s="2" t="s">
        <v>856</v>
      </c>
      <c r="D474" s="1" t="s">
        <v>857</v>
      </c>
      <c r="E474" s="12">
        <f t="shared" si="13"/>
        <v>0</v>
      </c>
      <c r="F474" s="12">
        <v>0</v>
      </c>
      <c r="G474" s="12">
        <v>0</v>
      </c>
    </row>
    <row r="475" spans="2:7" x14ac:dyDescent="0.35">
      <c r="B475" s="19" t="s">
        <v>473</v>
      </c>
      <c r="C475" s="2" t="s">
        <v>858</v>
      </c>
      <c r="D475" s="1" t="s">
        <v>859</v>
      </c>
      <c r="E475" s="12">
        <f t="shared" si="13"/>
        <v>-84632.36</v>
      </c>
      <c r="F475" s="12">
        <v>0</v>
      </c>
      <c r="G475" s="12">
        <v>-84632.36</v>
      </c>
    </row>
    <row r="476" spans="2:7" x14ac:dyDescent="0.35">
      <c r="B476" s="19" t="s">
        <v>473</v>
      </c>
      <c r="C476" s="2" t="s">
        <v>860</v>
      </c>
      <c r="D476" s="1" t="s">
        <v>861</v>
      </c>
      <c r="E476" s="12">
        <f t="shared" si="13"/>
        <v>0</v>
      </c>
      <c r="F476" s="12">
        <v>0</v>
      </c>
      <c r="G476" s="12">
        <v>0</v>
      </c>
    </row>
    <row r="477" spans="2:7" x14ac:dyDescent="0.35">
      <c r="B477" s="19" t="s">
        <v>473</v>
      </c>
      <c r="C477" s="2" t="s">
        <v>862</v>
      </c>
      <c r="D477" s="1" t="s">
        <v>863</v>
      </c>
      <c r="E477" s="12">
        <f t="shared" si="13"/>
        <v>-11170.71</v>
      </c>
      <c r="F477" s="12">
        <v>-10495.72</v>
      </c>
      <c r="G477" s="12">
        <v>-674.99</v>
      </c>
    </row>
    <row r="478" spans="2:7" x14ac:dyDescent="0.35">
      <c r="B478" s="19" t="s">
        <v>473</v>
      </c>
      <c r="C478" s="2" t="s">
        <v>864</v>
      </c>
      <c r="D478" s="1" t="s">
        <v>865</v>
      </c>
      <c r="E478" s="12">
        <f t="shared" si="13"/>
        <v>127.3</v>
      </c>
      <c r="F478" s="12">
        <v>0</v>
      </c>
      <c r="G478" s="12">
        <v>127.3</v>
      </c>
    </row>
    <row r="479" spans="2:7" x14ac:dyDescent="0.35">
      <c r="B479" s="19" t="s">
        <v>473</v>
      </c>
      <c r="C479" s="2" t="s">
        <v>866</v>
      </c>
      <c r="D479" s="1" t="s">
        <v>561</v>
      </c>
      <c r="E479" s="12">
        <f t="shared" si="13"/>
        <v>783.3</v>
      </c>
      <c r="F479" s="12">
        <v>0</v>
      </c>
      <c r="G479" s="12">
        <v>783.3</v>
      </c>
    </row>
    <row r="480" spans="2:7" x14ac:dyDescent="0.35">
      <c r="B480" s="19" t="s">
        <v>473</v>
      </c>
      <c r="C480" s="2" t="s">
        <v>867</v>
      </c>
      <c r="D480" s="1" t="s">
        <v>868</v>
      </c>
      <c r="E480" s="12">
        <f t="shared" si="13"/>
        <v>0</v>
      </c>
      <c r="F480" s="12">
        <v>0</v>
      </c>
      <c r="G480" s="12">
        <v>0</v>
      </c>
    </row>
    <row r="481" spans="2:7" x14ac:dyDescent="0.35">
      <c r="B481" s="19" t="s">
        <v>473</v>
      </c>
      <c r="C481" s="2" t="s">
        <v>869</v>
      </c>
      <c r="D481" s="1" t="s">
        <v>610</v>
      </c>
      <c r="E481" s="12">
        <f t="shared" si="13"/>
        <v>0</v>
      </c>
      <c r="F481" s="12">
        <v>0</v>
      </c>
      <c r="G481" s="12">
        <v>0</v>
      </c>
    </row>
    <row r="482" spans="2:7" x14ac:dyDescent="0.35">
      <c r="B482" s="19" t="s">
        <v>473</v>
      </c>
      <c r="C482" s="2" t="s">
        <v>870</v>
      </c>
      <c r="D482" s="1" t="s">
        <v>871</v>
      </c>
      <c r="E482" s="12">
        <f t="shared" si="13"/>
        <v>3124.42</v>
      </c>
      <c r="F482" s="12">
        <v>3124.42</v>
      </c>
      <c r="G482" s="12">
        <v>0</v>
      </c>
    </row>
    <row r="483" spans="2:7" x14ac:dyDescent="0.35">
      <c r="B483" s="19" t="s">
        <v>473</v>
      </c>
      <c r="C483" s="2" t="s">
        <v>872</v>
      </c>
      <c r="D483" s="1" t="s">
        <v>873</v>
      </c>
      <c r="E483" s="12">
        <f t="shared" si="13"/>
        <v>0</v>
      </c>
      <c r="F483" s="12">
        <v>0</v>
      </c>
      <c r="G483" s="12">
        <v>0</v>
      </c>
    </row>
    <row r="484" spans="2:7" x14ac:dyDescent="0.35">
      <c r="B484" s="19" t="s">
        <v>473</v>
      </c>
      <c r="C484" s="2" t="s">
        <v>874</v>
      </c>
      <c r="D484" s="1" t="s">
        <v>875</v>
      </c>
      <c r="E484" s="12">
        <f t="shared" si="13"/>
        <v>0</v>
      </c>
      <c r="F484" s="12">
        <v>0</v>
      </c>
      <c r="G484" s="12">
        <v>0</v>
      </c>
    </row>
    <row r="485" spans="2:7" x14ac:dyDescent="0.35">
      <c r="B485" s="19" t="s">
        <v>473</v>
      </c>
      <c r="C485" s="2" t="s">
        <v>876</v>
      </c>
      <c r="D485" s="1" t="s">
        <v>877</v>
      </c>
      <c r="E485" s="12">
        <f t="shared" si="13"/>
        <v>0</v>
      </c>
      <c r="F485" s="12">
        <v>0</v>
      </c>
      <c r="G485" s="12">
        <v>0</v>
      </c>
    </row>
    <row r="486" spans="2:7" x14ac:dyDescent="0.35">
      <c r="B486" s="19" t="s">
        <v>473</v>
      </c>
      <c r="C486" s="2" t="s">
        <v>878</v>
      </c>
      <c r="D486" s="1" t="s">
        <v>879</v>
      </c>
      <c r="E486" s="12">
        <f t="shared" si="13"/>
        <v>147384.32000000004</v>
      </c>
      <c r="F486" s="12">
        <v>96694.210000000021</v>
      </c>
      <c r="G486" s="12">
        <v>50690.110000000008</v>
      </c>
    </row>
    <row r="487" spans="2:7" x14ac:dyDescent="0.35">
      <c r="B487" s="19" t="s">
        <v>473</v>
      </c>
      <c r="C487" s="2" t="s">
        <v>880</v>
      </c>
      <c r="D487" s="1" t="s">
        <v>881</v>
      </c>
      <c r="E487" s="12">
        <f t="shared" si="13"/>
        <v>0</v>
      </c>
      <c r="F487" s="12">
        <v>0</v>
      </c>
      <c r="G487" s="12">
        <v>0</v>
      </c>
    </row>
    <row r="488" spans="2:7" x14ac:dyDescent="0.35">
      <c r="B488" s="19" t="s">
        <v>473</v>
      </c>
      <c r="C488" s="2" t="s">
        <v>882</v>
      </c>
      <c r="D488" s="1" t="s">
        <v>883</v>
      </c>
      <c r="E488" s="12">
        <f t="shared" si="13"/>
        <v>435.83000000000004</v>
      </c>
      <c r="F488" s="12">
        <v>435.83000000000004</v>
      </c>
      <c r="G488" s="12">
        <v>0</v>
      </c>
    </row>
    <row r="489" spans="2:7" x14ac:dyDescent="0.35">
      <c r="B489" s="19" t="s">
        <v>473</v>
      </c>
      <c r="C489" s="2" t="s">
        <v>884</v>
      </c>
      <c r="D489" s="1" t="s">
        <v>885</v>
      </c>
      <c r="E489" s="12">
        <f t="shared" si="13"/>
        <v>76.400000000000006</v>
      </c>
      <c r="F489" s="12">
        <v>76.400000000000006</v>
      </c>
      <c r="G489" s="12">
        <v>0</v>
      </c>
    </row>
    <row r="490" spans="2:7" x14ac:dyDescent="0.35">
      <c r="B490" s="19" t="s">
        <v>473</v>
      </c>
      <c r="C490" s="2" t="s">
        <v>886</v>
      </c>
      <c r="D490" s="1" t="s">
        <v>887</v>
      </c>
      <c r="E490" s="12">
        <f t="shared" si="13"/>
        <v>736.99999999999989</v>
      </c>
      <c r="F490" s="12">
        <v>736.99999999999989</v>
      </c>
      <c r="G490" s="12">
        <v>0</v>
      </c>
    </row>
    <row r="491" spans="2:7" x14ac:dyDescent="0.35">
      <c r="B491" s="19" t="s">
        <v>473</v>
      </c>
      <c r="C491" s="2" t="s">
        <v>888</v>
      </c>
      <c r="D491" s="1" t="s">
        <v>889</v>
      </c>
      <c r="E491" s="12">
        <f t="shared" si="13"/>
        <v>0</v>
      </c>
      <c r="F491" s="12">
        <v>0</v>
      </c>
      <c r="G491" s="12">
        <v>0</v>
      </c>
    </row>
    <row r="492" spans="2:7" x14ac:dyDescent="0.35">
      <c r="B492" s="19" t="s">
        <v>473</v>
      </c>
      <c r="C492" s="2" t="s">
        <v>890</v>
      </c>
      <c r="D492" s="1" t="s">
        <v>891</v>
      </c>
      <c r="E492" s="12">
        <f t="shared" si="13"/>
        <v>0</v>
      </c>
      <c r="F492" s="12">
        <v>0</v>
      </c>
      <c r="G492" s="12">
        <v>0</v>
      </c>
    </row>
    <row r="493" spans="2:7" x14ac:dyDescent="0.35">
      <c r="B493" s="19" t="s">
        <v>473</v>
      </c>
      <c r="C493" s="2" t="s">
        <v>892</v>
      </c>
      <c r="D493" s="1" t="s">
        <v>893</v>
      </c>
      <c r="E493" s="12">
        <f t="shared" si="13"/>
        <v>21.06</v>
      </c>
      <c r="F493" s="12">
        <v>0</v>
      </c>
      <c r="G493" s="12">
        <v>21.06</v>
      </c>
    </row>
    <row r="494" spans="2:7" x14ac:dyDescent="0.35">
      <c r="B494" s="19" t="s">
        <v>473</v>
      </c>
      <c r="C494" s="2" t="s">
        <v>894</v>
      </c>
      <c r="D494" s="1" t="s">
        <v>895</v>
      </c>
      <c r="E494" s="12">
        <f t="shared" si="13"/>
        <v>0</v>
      </c>
      <c r="F494" s="12">
        <v>0</v>
      </c>
      <c r="G494" s="12">
        <v>0</v>
      </c>
    </row>
    <row r="495" spans="2:7" x14ac:dyDescent="0.35">
      <c r="B495" s="19" t="s">
        <v>473</v>
      </c>
      <c r="C495" s="2" t="s">
        <v>896</v>
      </c>
      <c r="D495" s="1" t="s">
        <v>897</v>
      </c>
      <c r="E495" s="12">
        <f t="shared" si="13"/>
        <v>36449.479999999996</v>
      </c>
      <c r="F495" s="12">
        <v>34916.659999999996</v>
      </c>
      <c r="G495" s="12">
        <v>1532.8199999999997</v>
      </c>
    </row>
    <row r="496" spans="2:7" x14ac:dyDescent="0.35">
      <c r="B496" s="19" t="s">
        <v>473</v>
      </c>
      <c r="C496" s="2" t="s">
        <v>898</v>
      </c>
      <c r="D496" s="1" t="s">
        <v>899</v>
      </c>
      <c r="E496" s="12">
        <f t="shared" si="13"/>
        <v>0</v>
      </c>
      <c r="F496" s="12">
        <v>0</v>
      </c>
      <c r="G496" s="12">
        <v>0</v>
      </c>
    </row>
    <row r="497" spans="2:7" x14ac:dyDescent="0.35">
      <c r="B497" s="19" t="s">
        <v>473</v>
      </c>
      <c r="C497" s="2" t="s">
        <v>900</v>
      </c>
      <c r="D497" s="1" t="s">
        <v>901</v>
      </c>
      <c r="E497" s="12">
        <f t="shared" si="13"/>
        <v>141105.82</v>
      </c>
      <c r="F497" s="12">
        <v>22588.71</v>
      </c>
      <c r="G497" s="12">
        <v>118517.11</v>
      </c>
    </row>
    <row r="498" spans="2:7" x14ac:dyDescent="0.35">
      <c r="B498" s="19" t="s">
        <v>473</v>
      </c>
      <c r="C498" s="2" t="s">
        <v>902</v>
      </c>
      <c r="D498" s="1" t="s">
        <v>903</v>
      </c>
      <c r="E498" s="12">
        <f t="shared" si="13"/>
        <v>51289.780000000006</v>
      </c>
      <c r="F498" s="12">
        <v>15722.380000000005</v>
      </c>
      <c r="G498" s="12">
        <v>35567.4</v>
      </c>
    </row>
    <row r="499" spans="2:7" x14ac:dyDescent="0.35">
      <c r="B499" s="19" t="s">
        <v>473</v>
      </c>
      <c r="C499" s="2" t="s">
        <v>904</v>
      </c>
      <c r="D499" s="1" t="s">
        <v>905</v>
      </c>
      <c r="E499" s="12">
        <f t="shared" si="13"/>
        <v>945.89</v>
      </c>
      <c r="F499" s="12">
        <v>0</v>
      </c>
      <c r="G499" s="12">
        <v>945.89</v>
      </c>
    </row>
    <row r="500" spans="2:7" x14ac:dyDescent="0.35">
      <c r="B500" s="19" t="s">
        <v>473</v>
      </c>
      <c r="C500" s="2" t="s">
        <v>906</v>
      </c>
      <c r="D500" s="1" t="s">
        <v>907</v>
      </c>
      <c r="E500" s="12">
        <f t="shared" si="13"/>
        <v>0</v>
      </c>
      <c r="F500" s="12">
        <v>0</v>
      </c>
      <c r="G500" s="12">
        <v>0</v>
      </c>
    </row>
    <row r="501" spans="2:7" x14ac:dyDescent="0.35">
      <c r="B501" s="19" t="s">
        <v>473</v>
      </c>
      <c r="C501" s="2" t="s">
        <v>908</v>
      </c>
      <c r="D501" s="1" t="s">
        <v>909</v>
      </c>
      <c r="E501" s="12">
        <f t="shared" si="13"/>
        <v>0</v>
      </c>
      <c r="F501" s="12">
        <v>0</v>
      </c>
      <c r="G501" s="12">
        <v>0</v>
      </c>
    </row>
    <row r="502" spans="2:7" x14ac:dyDescent="0.35">
      <c r="B502" s="19" t="s">
        <v>473</v>
      </c>
      <c r="C502" s="2" t="s">
        <v>910</v>
      </c>
      <c r="D502" s="1" t="s">
        <v>911</v>
      </c>
      <c r="E502" s="12">
        <f t="shared" si="13"/>
        <v>65.58</v>
      </c>
      <c r="F502" s="12">
        <v>0</v>
      </c>
      <c r="G502" s="12">
        <v>65.58</v>
      </c>
    </row>
    <row r="503" spans="2:7" x14ac:dyDescent="0.35">
      <c r="B503" s="19" t="s">
        <v>473</v>
      </c>
      <c r="C503" s="2" t="s">
        <v>912</v>
      </c>
      <c r="D503" s="1" t="s">
        <v>596</v>
      </c>
      <c r="E503" s="12">
        <f t="shared" si="13"/>
        <v>8.65</v>
      </c>
      <c r="F503" s="12">
        <v>0</v>
      </c>
      <c r="G503" s="12">
        <v>8.65</v>
      </c>
    </row>
    <row r="504" spans="2:7" x14ac:dyDescent="0.35">
      <c r="B504" s="19" t="s">
        <v>473</v>
      </c>
      <c r="C504" s="2" t="s">
        <v>913</v>
      </c>
      <c r="D504" s="1" t="s">
        <v>914</v>
      </c>
      <c r="E504" s="12">
        <f t="shared" si="13"/>
        <v>41.41</v>
      </c>
      <c r="F504" s="12">
        <v>41.41</v>
      </c>
      <c r="G504" s="12">
        <v>0</v>
      </c>
    </row>
    <row r="505" spans="2:7" x14ac:dyDescent="0.35">
      <c r="B505" s="19" t="s">
        <v>473</v>
      </c>
      <c r="C505" s="2" t="s">
        <v>915</v>
      </c>
      <c r="D505" s="1" t="s">
        <v>916</v>
      </c>
      <c r="E505" s="12">
        <f t="shared" si="13"/>
        <v>1136.4099999999999</v>
      </c>
      <c r="F505" s="12">
        <v>1136.4099999999999</v>
      </c>
      <c r="G505" s="12">
        <v>0</v>
      </c>
    </row>
    <row r="506" spans="2:7" x14ac:dyDescent="0.35">
      <c r="B506" s="19" t="s">
        <v>473</v>
      </c>
      <c r="C506" s="2" t="s">
        <v>917</v>
      </c>
      <c r="D506" s="1" t="s">
        <v>918</v>
      </c>
      <c r="E506" s="12">
        <f t="shared" si="13"/>
        <v>106289.12</v>
      </c>
      <c r="F506" s="12">
        <v>106289.12</v>
      </c>
      <c r="G506" s="12">
        <v>0</v>
      </c>
    </row>
    <row r="507" spans="2:7" x14ac:dyDescent="0.35">
      <c r="B507" s="19" t="s">
        <v>473</v>
      </c>
      <c r="C507" s="2" t="s">
        <v>919</v>
      </c>
      <c r="D507" s="1" t="s">
        <v>920</v>
      </c>
      <c r="E507" s="12">
        <f t="shared" si="13"/>
        <v>33.119999999999997</v>
      </c>
      <c r="F507" s="12">
        <v>33.119999999999997</v>
      </c>
      <c r="G507" s="12">
        <v>0</v>
      </c>
    </row>
    <row r="508" spans="2:7" x14ac:dyDescent="0.35">
      <c r="B508" s="19" t="s">
        <v>473</v>
      </c>
      <c r="C508" s="2" t="s">
        <v>921</v>
      </c>
      <c r="D508" s="1" t="s">
        <v>922</v>
      </c>
      <c r="E508" s="12">
        <f t="shared" si="13"/>
        <v>314.73</v>
      </c>
      <c r="F508" s="12">
        <v>314.73</v>
      </c>
      <c r="G508" s="12">
        <v>0</v>
      </c>
    </row>
    <row r="509" spans="2:7" x14ac:dyDescent="0.35">
      <c r="B509" s="19" t="s">
        <v>473</v>
      </c>
      <c r="C509" s="2" t="s">
        <v>923</v>
      </c>
      <c r="D509" s="1" t="s">
        <v>677</v>
      </c>
      <c r="E509" s="12">
        <f t="shared" si="13"/>
        <v>90.97999999999999</v>
      </c>
      <c r="F509" s="12">
        <v>90.97999999999999</v>
      </c>
      <c r="G509" s="12">
        <v>0</v>
      </c>
    </row>
    <row r="510" spans="2:7" ht="15" thickBot="1" x14ac:dyDescent="0.4">
      <c r="B510" s="19" t="s">
        <v>473</v>
      </c>
      <c r="C510" s="2" t="s">
        <v>924</v>
      </c>
      <c r="D510" s="1" t="s">
        <v>925</v>
      </c>
      <c r="E510" s="12">
        <f t="shared" si="13"/>
        <v>40015</v>
      </c>
      <c r="F510" s="12">
        <v>0</v>
      </c>
      <c r="G510" s="12">
        <v>40015</v>
      </c>
    </row>
    <row r="511" spans="2:7" ht="15" thickBot="1" x14ac:dyDescent="0.4">
      <c r="B511" s="30" t="s">
        <v>926</v>
      </c>
      <c r="C511" s="14"/>
      <c r="D511" s="15"/>
      <c r="E511" s="15">
        <f>SUBTOTAL(9,E279:E510)</f>
        <v>49321349.179999977</v>
      </c>
      <c r="F511" s="15">
        <f>SUBTOTAL(9,F279:F510)</f>
        <v>26700673.769999985</v>
      </c>
      <c r="G511" s="16">
        <f>SUBTOTAL(9,G279:G510)</f>
        <v>22620675.409999985</v>
      </c>
    </row>
    <row r="512" spans="2:7" x14ac:dyDescent="0.35">
      <c r="B512" s="19"/>
      <c r="C512" s="20"/>
      <c r="D512" s="19"/>
      <c r="E512" s="19"/>
      <c r="F512" s="19"/>
      <c r="G512" s="19"/>
    </row>
    <row r="513" spans="2:7" x14ac:dyDescent="0.35">
      <c r="B513" s="19"/>
      <c r="C513" s="20"/>
      <c r="D513" s="19"/>
      <c r="E513" s="19"/>
      <c r="F513" s="19"/>
      <c r="G513" s="19"/>
    </row>
    <row r="514" spans="2:7" x14ac:dyDescent="0.35">
      <c r="B514" s="19" t="s">
        <v>927</v>
      </c>
      <c r="C514" s="2" t="s">
        <v>928</v>
      </c>
      <c r="D514" s="1" t="s">
        <v>929</v>
      </c>
      <c r="E514" s="12">
        <f t="shared" ref="E514:E520" si="14">SUM(F514:G514)</f>
        <v>937852.16</v>
      </c>
      <c r="F514" s="12">
        <v>0</v>
      </c>
      <c r="G514" s="12">
        <v>937852.16</v>
      </c>
    </row>
    <row r="515" spans="2:7" x14ac:dyDescent="0.35">
      <c r="B515" s="19" t="s">
        <v>927</v>
      </c>
      <c r="C515" s="2" t="s">
        <v>930</v>
      </c>
      <c r="D515" s="1" t="s">
        <v>931</v>
      </c>
      <c r="E515" s="12">
        <f t="shared" si="14"/>
        <v>21236.7</v>
      </c>
      <c r="F515" s="12">
        <v>25.41</v>
      </c>
      <c r="G515" s="12">
        <v>21211.29</v>
      </c>
    </row>
    <row r="516" spans="2:7" x14ac:dyDescent="0.35">
      <c r="B516" s="19" t="s">
        <v>927</v>
      </c>
      <c r="C516" s="2" t="s">
        <v>932</v>
      </c>
      <c r="D516" s="1" t="s">
        <v>933</v>
      </c>
      <c r="E516" s="12">
        <f t="shared" si="14"/>
        <v>42607.11</v>
      </c>
      <c r="F516" s="12">
        <v>22736.959999999999</v>
      </c>
      <c r="G516" s="12">
        <v>19870.150000000001</v>
      </c>
    </row>
    <row r="517" spans="2:7" x14ac:dyDescent="0.35">
      <c r="B517" s="19" t="s">
        <v>927</v>
      </c>
      <c r="C517" s="2" t="s">
        <v>934</v>
      </c>
      <c r="D517" s="1" t="s">
        <v>935</v>
      </c>
      <c r="E517" s="12">
        <f t="shared" si="14"/>
        <v>-2093.429999999998</v>
      </c>
      <c r="F517" s="12">
        <v>324.73999999999967</v>
      </c>
      <c r="G517" s="12">
        <v>-2418.1699999999978</v>
      </c>
    </row>
    <row r="518" spans="2:7" x14ac:dyDescent="0.35">
      <c r="B518" s="19" t="s">
        <v>927</v>
      </c>
      <c r="C518" s="2" t="s">
        <v>936</v>
      </c>
      <c r="D518" s="1" t="s">
        <v>937</v>
      </c>
      <c r="E518" s="12">
        <f t="shared" si="14"/>
        <v>0</v>
      </c>
      <c r="F518" s="12">
        <v>0</v>
      </c>
      <c r="G518" s="12">
        <v>0</v>
      </c>
    </row>
    <row r="519" spans="2:7" x14ac:dyDescent="0.35">
      <c r="B519" s="19" t="s">
        <v>927</v>
      </c>
      <c r="C519" s="2" t="s">
        <v>938</v>
      </c>
      <c r="D519" s="1" t="s">
        <v>939</v>
      </c>
      <c r="E519" s="12">
        <f t="shared" si="14"/>
        <v>0</v>
      </c>
      <c r="F519" s="12">
        <v>0</v>
      </c>
      <c r="G519" s="12">
        <v>0</v>
      </c>
    </row>
    <row r="520" spans="2:7" ht="15" thickBot="1" x14ac:dyDescent="0.4">
      <c r="B520" s="19" t="s">
        <v>927</v>
      </c>
      <c r="C520" s="2" t="s">
        <v>940</v>
      </c>
      <c r="D520" s="1" t="s">
        <v>941</v>
      </c>
      <c r="E520" s="12">
        <f t="shared" si="14"/>
        <v>3484557.91</v>
      </c>
      <c r="F520" s="12">
        <v>70855.8</v>
      </c>
      <c r="G520" s="12">
        <v>3413702.1100000003</v>
      </c>
    </row>
    <row r="521" spans="2:7" ht="15" thickBot="1" x14ac:dyDescent="0.4">
      <c r="B521" s="30" t="s">
        <v>942</v>
      </c>
      <c r="C521" s="14"/>
      <c r="D521" s="15"/>
      <c r="E521" s="15">
        <f>SUBTOTAL(9,E514:E520)</f>
        <v>4484160.45</v>
      </c>
      <c r="F521" s="15">
        <f>SUBTOTAL(9,F514:F520)</f>
        <v>93942.91</v>
      </c>
      <c r="G521" s="16">
        <f>SUBTOTAL(9,G514:G520)</f>
        <v>4390217.54</v>
      </c>
    </row>
    <row r="522" spans="2:7" x14ac:dyDescent="0.35">
      <c r="B522" s="19"/>
      <c r="C522" s="20"/>
      <c r="D522" s="19"/>
      <c r="E522" s="19"/>
      <c r="F522" s="19"/>
      <c r="G522" s="19"/>
    </row>
    <row r="523" spans="2:7" x14ac:dyDescent="0.35">
      <c r="B523" s="19"/>
      <c r="C523" s="20"/>
      <c r="D523" s="19"/>
      <c r="E523" s="19"/>
      <c r="F523" s="19"/>
      <c r="G523" s="19"/>
    </row>
    <row r="524" spans="2:7" x14ac:dyDescent="0.35">
      <c r="B524" s="19" t="s">
        <v>943</v>
      </c>
      <c r="C524" s="2" t="s">
        <v>944</v>
      </c>
      <c r="D524" s="1" t="s">
        <v>945</v>
      </c>
      <c r="E524" s="12">
        <f t="shared" ref="E524:E529" si="15">SUM(F524:G524)</f>
        <v>7499999.8799999999</v>
      </c>
      <c r="F524" s="12">
        <v>0</v>
      </c>
      <c r="G524" s="12">
        <v>7499999.8799999999</v>
      </c>
    </row>
    <row r="525" spans="2:7" x14ac:dyDescent="0.35">
      <c r="B525" s="19" t="s">
        <v>943</v>
      </c>
      <c r="C525" s="2" t="s">
        <v>946</v>
      </c>
      <c r="D525" s="31" t="s">
        <v>947</v>
      </c>
      <c r="E525" s="12">
        <f t="shared" si="15"/>
        <v>6222843.9299999997</v>
      </c>
      <c r="F525" s="12">
        <v>412.96000000000004</v>
      </c>
      <c r="G525" s="12">
        <v>6222430.9699999997</v>
      </c>
    </row>
    <row r="526" spans="2:7" x14ac:dyDescent="0.35">
      <c r="B526" s="19" t="s">
        <v>943</v>
      </c>
      <c r="C526" s="2" t="s">
        <v>948</v>
      </c>
      <c r="D526" s="1" t="s">
        <v>949</v>
      </c>
      <c r="E526" s="12">
        <f t="shared" si="15"/>
        <v>1870323.46</v>
      </c>
      <c r="F526" s="12">
        <v>0</v>
      </c>
      <c r="G526" s="12">
        <v>1870323.46</v>
      </c>
    </row>
    <row r="527" spans="2:7" x14ac:dyDescent="0.35">
      <c r="B527" s="19" t="s">
        <v>943</v>
      </c>
      <c r="C527" s="2" t="s">
        <v>950</v>
      </c>
      <c r="D527" s="1" t="s">
        <v>951</v>
      </c>
      <c r="E527" s="12">
        <f t="shared" si="15"/>
        <v>233005.49000000002</v>
      </c>
      <c r="F527" s="12">
        <v>6206.94</v>
      </c>
      <c r="G527" s="12">
        <v>226798.55000000002</v>
      </c>
    </row>
    <row r="528" spans="2:7" x14ac:dyDescent="0.35">
      <c r="B528" s="19" t="s">
        <v>943</v>
      </c>
      <c r="C528" t="s">
        <v>952</v>
      </c>
      <c r="D528" t="s">
        <v>953</v>
      </c>
      <c r="E528" s="12">
        <f t="shared" si="15"/>
        <v>-1472791.7200000002</v>
      </c>
      <c r="F528" s="12">
        <v>0</v>
      </c>
      <c r="G528" s="12">
        <v>-1472791.7200000002</v>
      </c>
    </row>
    <row r="529" spans="2:7" ht="15" thickBot="1" x14ac:dyDescent="0.4">
      <c r="B529" s="19" t="s">
        <v>943</v>
      </c>
      <c r="C529" s="2" t="s">
        <v>954</v>
      </c>
      <c r="D529" s="1" t="s">
        <v>955</v>
      </c>
      <c r="E529" s="12">
        <f t="shared" si="15"/>
        <v>2600213.5200000005</v>
      </c>
      <c r="F529" s="12">
        <v>88747.93999999993</v>
      </c>
      <c r="G529" s="12">
        <v>2511465.5800000005</v>
      </c>
    </row>
    <row r="530" spans="2:7" ht="15" thickBot="1" x14ac:dyDescent="0.4">
      <c r="B530" s="30" t="s">
        <v>956</v>
      </c>
      <c r="C530" s="14"/>
      <c r="D530" s="15"/>
      <c r="E530" s="15">
        <f>SUBTOTAL(9,E524:E529)</f>
        <v>16953594.559999999</v>
      </c>
      <c r="F530" s="15">
        <f>SUBTOTAL(9,F524:F529)</f>
        <v>95367.839999999924</v>
      </c>
      <c r="G530" s="16">
        <f>SUBTOTAL(9,G524:G529)</f>
        <v>16858226.719999999</v>
      </c>
    </row>
    <row r="532" spans="2:7" ht="15" thickBot="1" x14ac:dyDescent="0.4"/>
    <row r="533" spans="2:7" ht="15" thickBot="1" x14ac:dyDescent="0.4">
      <c r="B533" s="30" t="s">
        <v>957</v>
      </c>
      <c r="C533" s="14" t="s">
        <v>958</v>
      </c>
      <c r="D533" s="17" t="s">
        <v>959</v>
      </c>
      <c r="E533" s="15">
        <f>SUM(F533:G533)</f>
        <v>42081.3</v>
      </c>
      <c r="F533" s="15">
        <v>0</v>
      </c>
      <c r="G533" s="16">
        <v>42081.3</v>
      </c>
    </row>
    <row r="534" spans="2:7" x14ac:dyDescent="0.35">
      <c r="B534" s="32"/>
      <c r="D534" s="32"/>
      <c r="E534" s="32"/>
      <c r="F534" s="32"/>
      <c r="G534" s="32"/>
    </row>
    <row r="535" spans="2:7" x14ac:dyDescent="0.35">
      <c r="B535" s="19"/>
      <c r="C535" s="20"/>
      <c r="D535" s="19"/>
      <c r="E535" s="19"/>
      <c r="F535" s="19"/>
      <c r="G535" s="19"/>
    </row>
    <row r="536" spans="2:7" x14ac:dyDescent="0.35">
      <c r="B536" s="19" t="s">
        <v>960</v>
      </c>
      <c r="C536" s="2" t="s">
        <v>961</v>
      </c>
      <c r="D536" s="1" t="s">
        <v>962</v>
      </c>
      <c r="E536" s="12">
        <f>SUM(F536:G536)</f>
        <v>182955.72</v>
      </c>
      <c r="F536" s="12">
        <v>0</v>
      </c>
      <c r="G536" s="12">
        <v>182955.72</v>
      </c>
    </row>
    <row r="537" spans="2:7" x14ac:dyDescent="0.35">
      <c r="B537" s="19" t="s">
        <v>960</v>
      </c>
      <c r="C537" s="2" t="s">
        <v>963</v>
      </c>
      <c r="D537" s="1" t="s">
        <v>964</v>
      </c>
      <c r="E537" s="12">
        <f>SUM(F537:G537)</f>
        <v>148246.32</v>
      </c>
      <c r="F537" s="12">
        <v>0</v>
      </c>
      <c r="G537" s="12">
        <v>148246.32</v>
      </c>
    </row>
    <row r="538" spans="2:7" ht="15" thickBot="1" x14ac:dyDescent="0.4">
      <c r="B538" s="19" t="s">
        <v>960</v>
      </c>
      <c r="C538" s="2" t="s">
        <v>965</v>
      </c>
      <c r="D538" s="1" t="s">
        <v>966</v>
      </c>
      <c r="E538" s="12">
        <f>SUM(F538:G538)</f>
        <v>26000</v>
      </c>
      <c r="F538" s="12">
        <v>0</v>
      </c>
      <c r="G538" s="12">
        <v>26000</v>
      </c>
    </row>
    <row r="539" spans="2:7" ht="15" thickBot="1" x14ac:dyDescent="0.4">
      <c r="B539" s="30" t="s">
        <v>967</v>
      </c>
      <c r="C539" s="14"/>
      <c r="D539" s="15"/>
      <c r="E539" s="15">
        <f>SUBTOTAL(9,E536:E538)</f>
        <v>357202.04000000004</v>
      </c>
      <c r="F539" s="15">
        <f>SUBTOTAL(9,F536:F538)</f>
        <v>0</v>
      </c>
      <c r="G539" s="16">
        <f>SUBTOTAL(9,G536:G538)</f>
        <v>357202.04000000004</v>
      </c>
    </row>
    <row r="540" spans="2:7" x14ac:dyDescent="0.35">
      <c r="B540" s="19"/>
      <c r="C540" s="20"/>
      <c r="D540" s="19"/>
      <c r="E540" s="19"/>
      <c r="F540" s="19"/>
      <c r="G540" s="19"/>
    </row>
    <row r="541" spans="2:7" x14ac:dyDescent="0.35">
      <c r="B541" s="19"/>
      <c r="C541" s="20"/>
      <c r="D541" s="19"/>
      <c r="E541" s="19"/>
      <c r="F541" s="19"/>
      <c r="G541" s="19"/>
    </row>
    <row r="542" spans="2:7" x14ac:dyDescent="0.35">
      <c r="B542" s="19" t="s">
        <v>968</v>
      </c>
      <c r="C542" s="2" t="s">
        <v>969</v>
      </c>
      <c r="D542" s="1" t="s">
        <v>970</v>
      </c>
      <c r="E542" s="12">
        <f>SUM(F542:G542)</f>
        <v>905564.68999999971</v>
      </c>
      <c r="F542" s="12">
        <v>781273.33999999962</v>
      </c>
      <c r="G542" s="12">
        <v>124291.35000000006</v>
      </c>
    </row>
    <row r="543" spans="2:7" x14ac:dyDescent="0.35">
      <c r="B543" s="19" t="s">
        <v>968</v>
      </c>
      <c r="C543" s="2" t="s">
        <v>971</v>
      </c>
      <c r="D543" s="1" t="s">
        <v>972</v>
      </c>
      <c r="E543" s="12">
        <f>SUM(F543:G543)</f>
        <v>604736.75999999989</v>
      </c>
      <c r="F543" s="12">
        <v>534845.19999999995</v>
      </c>
      <c r="G543" s="12">
        <v>69891.559999999983</v>
      </c>
    </row>
    <row r="544" spans="2:7" x14ac:dyDescent="0.35">
      <c r="B544" s="19" t="s">
        <v>968</v>
      </c>
      <c r="C544" s="2" t="s">
        <v>973</v>
      </c>
      <c r="D544" s="1" t="s">
        <v>974</v>
      </c>
      <c r="E544" s="12">
        <f>SUM(F544:G544)</f>
        <v>-4420.3999999999996</v>
      </c>
      <c r="F544" s="12">
        <v>0</v>
      </c>
      <c r="G544" s="12">
        <v>-4420.3999999999996</v>
      </c>
    </row>
    <row r="545" spans="2:7" ht="15" thickBot="1" x14ac:dyDescent="0.4">
      <c r="B545" s="19" t="s">
        <v>968</v>
      </c>
      <c r="C545" s="2" t="s">
        <v>975</v>
      </c>
      <c r="D545" s="1" t="s">
        <v>976</v>
      </c>
      <c r="E545" s="12">
        <f>SUM(F545:G545)</f>
        <v>-12515.62</v>
      </c>
      <c r="F545" s="12">
        <v>0</v>
      </c>
      <c r="G545" s="12">
        <v>-12515.62</v>
      </c>
    </row>
    <row r="546" spans="2:7" ht="15" thickBot="1" x14ac:dyDescent="0.4">
      <c r="B546" s="30" t="s">
        <v>977</v>
      </c>
      <c r="C546" s="14"/>
      <c r="D546" s="15"/>
      <c r="E546" s="15">
        <f>SUBTOTAL(9,E542:E545)</f>
        <v>1493365.4299999997</v>
      </c>
      <c r="F546" s="15">
        <f>SUBTOTAL(9,F542:F545)</f>
        <v>1316118.5399999996</v>
      </c>
      <c r="G546" s="16">
        <f>SUBTOTAL(9,G542:G545)</f>
        <v>177246.89000000004</v>
      </c>
    </row>
    <row r="548" spans="2:7" ht="15" thickBot="1" x14ac:dyDescent="0.4"/>
    <row r="549" spans="2:7" ht="15" thickBot="1" x14ac:dyDescent="0.4">
      <c r="B549" s="30" t="s">
        <v>978</v>
      </c>
      <c r="C549" s="14" t="s">
        <v>979</v>
      </c>
      <c r="D549" s="17" t="s">
        <v>980</v>
      </c>
      <c r="E549" s="15">
        <f>SUM(F549:G549)</f>
        <v>288572.78000000003</v>
      </c>
      <c r="F549" s="15">
        <v>0</v>
      </c>
      <c r="G549" s="16">
        <v>288572.78000000003</v>
      </c>
    </row>
    <row r="550" spans="2:7" x14ac:dyDescent="0.35">
      <c r="B550" s="19"/>
      <c r="C550" s="20"/>
      <c r="D550" s="19"/>
      <c r="E550" s="19"/>
      <c r="F550" s="19"/>
      <c r="G550" s="19"/>
    </row>
    <row r="551" spans="2:7" x14ac:dyDescent="0.35">
      <c r="B551" s="19"/>
      <c r="C551" s="20"/>
      <c r="D551" s="19"/>
      <c r="E551" s="19"/>
      <c r="F551" s="19"/>
      <c r="G551" s="19"/>
    </row>
    <row r="552" spans="2:7" x14ac:dyDescent="0.35">
      <c r="B552" s="19" t="s">
        <v>981</v>
      </c>
      <c r="C552" s="2" t="s">
        <v>982</v>
      </c>
      <c r="D552" s="1" t="s">
        <v>983</v>
      </c>
      <c r="E552" s="12">
        <f t="shared" ref="E552:E563" si="16">SUM(F552:G552)</f>
        <v>2879.35</v>
      </c>
      <c r="F552" s="12">
        <v>2414.9</v>
      </c>
      <c r="G552" s="12">
        <v>464.44999999999993</v>
      </c>
    </row>
    <row r="553" spans="2:7" x14ac:dyDescent="0.35">
      <c r="B553" s="19" t="s">
        <v>981</v>
      </c>
      <c r="C553" s="2" t="s">
        <v>984</v>
      </c>
      <c r="D553" s="1" t="s">
        <v>985</v>
      </c>
      <c r="E553" s="12">
        <f t="shared" si="16"/>
        <v>1573.54</v>
      </c>
      <c r="F553" s="12">
        <v>0.19</v>
      </c>
      <c r="G553" s="12">
        <v>1573.35</v>
      </c>
    </row>
    <row r="554" spans="2:7" x14ac:dyDescent="0.35">
      <c r="B554" s="19" t="s">
        <v>981</v>
      </c>
      <c r="C554" s="2" t="s">
        <v>986</v>
      </c>
      <c r="D554" s="1" t="s">
        <v>987</v>
      </c>
      <c r="E554" s="12">
        <f t="shared" si="16"/>
        <v>2993.2400000000002</v>
      </c>
      <c r="F554" s="12">
        <v>-0.91</v>
      </c>
      <c r="G554" s="12">
        <v>2994.15</v>
      </c>
    </row>
    <row r="555" spans="2:7" x14ac:dyDescent="0.35">
      <c r="B555" s="19" t="s">
        <v>981</v>
      </c>
      <c r="C555" s="2" t="s">
        <v>988</v>
      </c>
      <c r="D555" s="1" t="s">
        <v>989</v>
      </c>
      <c r="E555" s="12">
        <f t="shared" si="16"/>
        <v>2948194.1200000006</v>
      </c>
      <c r="F555" s="12">
        <v>14074.36</v>
      </c>
      <c r="G555" s="12">
        <v>2934119.7600000007</v>
      </c>
    </row>
    <row r="556" spans="2:7" x14ac:dyDescent="0.35">
      <c r="B556" s="19" t="s">
        <v>981</v>
      </c>
      <c r="C556" s="2" t="s">
        <v>990</v>
      </c>
      <c r="D556" s="1" t="s">
        <v>991</v>
      </c>
      <c r="E556" s="12">
        <f t="shared" si="16"/>
        <v>0</v>
      </c>
      <c r="F556" s="12">
        <v>0</v>
      </c>
      <c r="G556" s="12">
        <v>0</v>
      </c>
    </row>
    <row r="557" spans="2:7" x14ac:dyDescent="0.35">
      <c r="B557" s="19" t="s">
        <v>981</v>
      </c>
      <c r="C557" s="2" t="s">
        <v>992</v>
      </c>
      <c r="D557" s="1" t="s">
        <v>983</v>
      </c>
      <c r="E557" s="12">
        <f t="shared" si="16"/>
        <v>0</v>
      </c>
      <c r="F557" s="12">
        <v>0</v>
      </c>
      <c r="G557" s="12">
        <v>0</v>
      </c>
    </row>
    <row r="558" spans="2:7" x14ac:dyDescent="0.35">
      <c r="B558" s="19" t="s">
        <v>981</v>
      </c>
      <c r="C558" s="2" t="s">
        <v>993</v>
      </c>
      <c r="D558" s="1" t="s">
        <v>994</v>
      </c>
      <c r="E558" s="12">
        <f t="shared" si="16"/>
        <v>3756937</v>
      </c>
      <c r="F558" s="12">
        <v>0</v>
      </c>
      <c r="G558" s="12">
        <v>3756937</v>
      </c>
    </row>
    <row r="559" spans="2:7" x14ac:dyDescent="0.35">
      <c r="B559" s="19" t="s">
        <v>981</v>
      </c>
      <c r="C559" s="2" t="s">
        <v>995</v>
      </c>
      <c r="D559" s="1" t="s">
        <v>996</v>
      </c>
      <c r="E559" s="12">
        <f t="shared" si="16"/>
        <v>31043259</v>
      </c>
      <c r="F559" s="12">
        <v>0</v>
      </c>
      <c r="G559" s="12">
        <v>31043259</v>
      </c>
    </row>
    <row r="560" spans="2:7" x14ac:dyDescent="0.35">
      <c r="B560" s="19" t="s">
        <v>981</v>
      </c>
      <c r="C560" s="2" t="s">
        <v>997</v>
      </c>
      <c r="D560" s="1" t="s">
        <v>998</v>
      </c>
      <c r="E560" s="12">
        <f t="shared" si="16"/>
        <v>14278281</v>
      </c>
      <c r="F560" s="12">
        <v>0</v>
      </c>
      <c r="G560" s="12">
        <v>14278281</v>
      </c>
    </row>
    <row r="561" spans="2:7" x14ac:dyDescent="0.35">
      <c r="B561" s="19" t="s">
        <v>981</v>
      </c>
      <c r="C561" s="2" t="s">
        <v>999</v>
      </c>
      <c r="D561" s="1" t="s">
        <v>1000</v>
      </c>
      <c r="E561" s="12">
        <f t="shared" si="16"/>
        <v>30.55</v>
      </c>
      <c r="F561" s="12">
        <v>30.55</v>
      </c>
      <c r="G561" s="12">
        <v>0</v>
      </c>
    </row>
    <row r="562" spans="2:7" x14ac:dyDescent="0.35">
      <c r="B562" s="19" t="s">
        <v>981</v>
      </c>
      <c r="C562" s="2" t="s">
        <v>1001</v>
      </c>
      <c r="D562" s="1" t="s">
        <v>1002</v>
      </c>
      <c r="E562" s="12">
        <f t="shared" si="16"/>
        <v>16.93</v>
      </c>
      <c r="F562" s="12">
        <v>0</v>
      </c>
      <c r="G562" s="12">
        <v>16.93</v>
      </c>
    </row>
    <row r="563" spans="2:7" ht="15" thickBot="1" x14ac:dyDescent="0.4">
      <c r="B563" s="19" t="s">
        <v>981</v>
      </c>
      <c r="C563" s="2" t="s">
        <v>1003</v>
      </c>
      <c r="D563" s="1" t="s">
        <v>1004</v>
      </c>
      <c r="E563" s="12">
        <f t="shared" si="16"/>
        <v>10895.960000000003</v>
      </c>
      <c r="F563" s="12">
        <v>1150.6199999999999</v>
      </c>
      <c r="G563" s="12">
        <v>9745.340000000002</v>
      </c>
    </row>
    <row r="564" spans="2:7" ht="15" thickBot="1" x14ac:dyDescent="0.4">
      <c r="B564" s="30" t="s">
        <v>1005</v>
      </c>
      <c r="C564" s="14"/>
      <c r="D564" s="15"/>
      <c r="E564" s="15">
        <f>SUBTOTAL(9,E552:E563)</f>
        <v>52045060.689999998</v>
      </c>
      <c r="F564" s="15">
        <f>SUBTOTAL(9,F552:F563)</f>
        <v>17669.71</v>
      </c>
      <c r="G564" s="16">
        <f>SUBTOTAL(9,G552:G563)</f>
        <v>52027390.980000004</v>
      </c>
    </row>
    <row r="566" spans="2:7" ht="15" thickBot="1" x14ac:dyDescent="0.4"/>
    <row r="567" spans="2:7" ht="15" thickBot="1" x14ac:dyDescent="0.4">
      <c r="B567" s="30" t="s">
        <v>1006</v>
      </c>
      <c r="C567" s="14" t="s">
        <v>1007</v>
      </c>
      <c r="D567" s="17" t="s">
        <v>1008</v>
      </c>
      <c r="E567" s="15">
        <f>SUM(F567:G567)</f>
        <v>480666.8</v>
      </c>
      <c r="F567" s="15">
        <v>0</v>
      </c>
      <c r="G567" s="16">
        <v>480666.8</v>
      </c>
    </row>
    <row r="568" spans="2:7" x14ac:dyDescent="0.35">
      <c r="B568" s="19"/>
      <c r="C568" s="20"/>
      <c r="D568" s="19"/>
      <c r="E568" s="19"/>
      <c r="F568" s="19"/>
      <c r="G568" s="19"/>
    </row>
    <row r="569" spans="2:7" x14ac:dyDescent="0.35">
      <c r="B569" s="19"/>
      <c r="C569" s="20"/>
      <c r="D569" s="19"/>
      <c r="E569" s="19"/>
      <c r="F569" s="19"/>
      <c r="G569" s="19"/>
    </row>
    <row r="570" spans="2:7" x14ac:dyDescent="0.35">
      <c r="B570" s="19" t="s">
        <v>1009</v>
      </c>
      <c r="C570" s="2" t="s">
        <v>1010</v>
      </c>
      <c r="D570" s="1" t="s">
        <v>1011</v>
      </c>
      <c r="E570" s="12">
        <f t="shared" ref="E570:E601" si="17">SUM(F570:G570)</f>
        <v>7534.89</v>
      </c>
      <c r="F570" s="12">
        <v>3789.55</v>
      </c>
      <c r="G570" s="12">
        <v>3745.34</v>
      </c>
    </row>
    <row r="571" spans="2:7" x14ac:dyDescent="0.35">
      <c r="B571" s="19" t="s">
        <v>1009</v>
      </c>
      <c r="C571" s="2" t="s">
        <v>1012</v>
      </c>
      <c r="D571" s="1" t="s">
        <v>1013</v>
      </c>
      <c r="E571" s="12">
        <f t="shared" si="17"/>
        <v>1056.9599999999998</v>
      </c>
      <c r="F571" s="12">
        <v>1551.1899999999998</v>
      </c>
      <c r="G571" s="12">
        <v>-494.22999999999996</v>
      </c>
    </row>
    <row r="572" spans="2:7" x14ac:dyDescent="0.35">
      <c r="B572" s="19" t="s">
        <v>1009</v>
      </c>
      <c r="C572" s="2" t="s">
        <v>1014</v>
      </c>
      <c r="D572" s="1" t="s">
        <v>1015</v>
      </c>
      <c r="E572" s="12">
        <f t="shared" si="17"/>
        <v>1039.869999999996</v>
      </c>
      <c r="F572" s="12">
        <v>-8.3844042819691822E-13</v>
      </c>
      <c r="G572" s="12">
        <v>1039.8699999999969</v>
      </c>
    </row>
    <row r="573" spans="2:7" x14ac:dyDescent="0.35">
      <c r="B573" s="19" t="s">
        <v>1009</v>
      </c>
      <c r="C573" s="2" t="s">
        <v>1016</v>
      </c>
      <c r="D573" s="1" t="s">
        <v>1017</v>
      </c>
      <c r="E573" s="12">
        <f t="shared" si="17"/>
        <v>1238.1999999999987</v>
      </c>
      <c r="F573" s="12">
        <v>-8.3844042819691822E-13</v>
      </c>
      <c r="G573" s="12">
        <v>1238.1999999999996</v>
      </c>
    </row>
    <row r="574" spans="2:7" x14ac:dyDescent="0.35">
      <c r="B574" s="19" t="s">
        <v>1009</v>
      </c>
      <c r="C574" s="2" t="s">
        <v>1018</v>
      </c>
      <c r="D574" s="1" t="s">
        <v>1019</v>
      </c>
      <c r="E574" s="12">
        <f t="shared" si="17"/>
        <v>1168.9900000000025</v>
      </c>
      <c r="F574" s="12">
        <v>1.2789769243681803E-13</v>
      </c>
      <c r="G574" s="12">
        <v>1168.9900000000023</v>
      </c>
    </row>
    <row r="575" spans="2:7" x14ac:dyDescent="0.35">
      <c r="B575" s="19" t="s">
        <v>1009</v>
      </c>
      <c r="C575" s="2" t="s">
        <v>1020</v>
      </c>
      <c r="D575" s="1" t="s">
        <v>1021</v>
      </c>
      <c r="E575" s="12">
        <f t="shared" si="17"/>
        <v>3510.46</v>
      </c>
      <c r="F575" s="12">
        <v>2635.81</v>
      </c>
      <c r="G575" s="12">
        <v>874.65000000000009</v>
      </c>
    </row>
    <row r="576" spans="2:7" x14ac:dyDescent="0.35">
      <c r="B576" s="19" t="s">
        <v>1009</v>
      </c>
      <c r="C576" s="2" t="s">
        <v>1022</v>
      </c>
      <c r="D576" s="1" t="s">
        <v>1023</v>
      </c>
      <c r="E576" s="12">
        <f t="shared" si="17"/>
        <v>13544.47</v>
      </c>
      <c r="F576" s="12">
        <v>4373.6399999999994</v>
      </c>
      <c r="G576" s="12">
        <v>9170.83</v>
      </c>
    </row>
    <row r="577" spans="2:7" x14ac:dyDescent="0.35">
      <c r="B577" s="19" t="s">
        <v>1009</v>
      </c>
      <c r="C577" s="2" t="s">
        <v>1024</v>
      </c>
      <c r="D577" s="1" t="s">
        <v>1025</v>
      </c>
      <c r="E577" s="12">
        <f t="shared" si="17"/>
        <v>1482.5400000000013</v>
      </c>
      <c r="F577" s="12">
        <v>-1.5631940186722204E-12</v>
      </c>
      <c r="G577" s="12">
        <v>1482.5400000000029</v>
      </c>
    </row>
    <row r="578" spans="2:7" x14ac:dyDescent="0.35">
      <c r="B578" s="19" t="s">
        <v>1009</v>
      </c>
      <c r="C578" s="2" t="s">
        <v>1026</v>
      </c>
      <c r="D578" s="1" t="s">
        <v>1027</v>
      </c>
      <c r="E578" s="12">
        <f t="shared" si="17"/>
        <v>4257.34</v>
      </c>
      <c r="F578" s="12">
        <v>1218.74</v>
      </c>
      <c r="G578" s="12">
        <v>3038.6</v>
      </c>
    </row>
    <row r="579" spans="2:7" x14ac:dyDescent="0.35">
      <c r="B579" s="19" t="s">
        <v>1009</v>
      </c>
      <c r="C579" s="2" t="s">
        <v>1028</v>
      </c>
      <c r="D579" s="1" t="s">
        <v>1029</v>
      </c>
      <c r="E579" s="12">
        <f t="shared" si="17"/>
        <v>4266.1199999999963</v>
      </c>
      <c r="F579" s="12">
        <v>6725.649999999996</v>
      </c>
      <c r="G579" s="12">
        <v>-2459.5299999999997</v>
      </c>
    </row>
    <row r="580" spans="2:7" x14ac:dyDescent="0.35">
      <c r="B580" s="19" t="s">
        <v>1009</v>
      </c>
      <c r="C580" s="2" t="s">
        <v>1030</v>
      </c>
      <c r="D580" s="1" t="s">
        <v>1031</v>
      </c>
      <c r="E580" s="12">
        <f t="shared" si="17"/>
        <v>2441.12</v>
      </c>
      <c r="F580" s="12">
        <v>4696.71</v>
      </c>
      <c r="G580" s="12">
        <v>-2255.59</v>
      </c>
    </row>
    <row r="581" spans="2:7" x14ac:dyDescent="0.35">
      <c r="B581" s="19" t="s">
        <v>1009</v>
      </c>
      <c r="C581" s="2" t="s">
        <v>1032</v>
      </c>
      <c r="D581" s="1" t="s">
        <v>1033</v>
      </c>
      <c r="E581" s="12">
        <f t="shared" si="17"/>
        <v>2631.4300000000003</v>
      </c>
      <c r="F581" s="12">
        <v>2631.4300000000003</v>
      </c>
      <c r="G581" s="12">
        <v>0</v>
      </c>
    </row>
    <row r="582" spans="2:7" x14ac:dyDescent="0.35">
      <c r="B582" s="19" t="s">
        <v>1009</v>
      </c>
      <c r="C582" s="2" t="s">
        <v>1034</v>
      </c>
      <c r="D582" s="1" t="s">
        <v>1035</v>
      </c>
      <c r="E582" s="12">
        <f t="shared" si="17"/>
        <v>3478.5700000000011</v>
      </c>
      <c r="F582" s="12">
        <v>-137.49000000000021</v>
      </c>
      <c r="G582" s="12">
        <v>3616.0600000000013</v>
      </c>
    </row>
    <row r="583" spans="2:7" x14ac:dyDescent="0.35">
      <c r="B583" s="19" t="s">
        <v>1009</v>
      </c>
      <c r="C583" s="2" t="s">
        <v>1036</v>
      </c>
      <c r="D583" s="1" t="s">
        <v>1037</v>
      </c>
      <c r="E583" s="12">
        <f t="shared" si="17"/>
        <v>1296.1999999999996</v>
      </c>
      <c r="F583" s="12">
        <v>3147.87</v>
      </c>
      <c r="G583" s="12">
        <v>-1851.6700000000003</v>
      </c>
    </row>
    <row r="584" spans="2:7" x14ac:dyDescent="0.35">
      <c r="B584" s="19" t="s">
        <v>1009</v>
      </c>
      <c r="C584" s="2" t="s">
        <v>1038</v>
      </c>
      <c r="D584" s="1" t="s">
        <v>1039</v>
      </c>
      <c r="E584" s="12">
        <f t="shared" si="17"/>
        <v>6207.4900000000025</v>
      </c>
      <c r="F584" s="12">
        <v>-1.3073986337985843E-12</v>
      </c>
      <c r="G584" s="12">
        <v>6207.4900000000034</v>
      </c>
    </row>
    <row r="585" spans="2:7" x14ac:dyDescent="0.35">
      <c r="B585" s="19" t="s">
        <v>1009</v>
      </c>
      <c r="C585" s="2" t="s">
        <v>1040</v>
      </c>
      <c r="D585" s="1" t="s">
        <v>1041</v>
      </c>
      <c r="E585" s="12">
        <f t="shared" si="17"/>
        <v>8499.17</v>
      </c>
      <c r="F585" s="12">
        <v>6481.38</v>
      </c>
      <c r="G585" s="12">
        <v>2017.79</v>
      </c>
    </row>
    <row r="586" spans="2:7" x14ac:dyDescent="0.35">
      <c r="B586" s="19" t="s">
        <v>1009</v>
      </c>
      <c r="C586" s="2" t="s">
        <v>1042</v>
      </c>
      <c r="D586" s="1" t="s">
        <v>1043</v>
      </c>
      <c r="E586" s="12">
        <f t="shared" si="17"/>
        <v>10875.76</v>
      </c>
      <c r="F586" s="12">
        <v>2145.58</v>
      </c>
      <c r="G586" s="12">
        <v>8730.18</v>
      </c>
    </row>
    <row r="587" spans="2:7" x14ac:dyDescent="0.35">
      <c r="B587" s="19" t="s">
        <v>1009</v>
      </c>
      <c r="C587" s="2" t="s">
        <v>1044</v>
      </c>
      <c r="D587" s="1" t="s">
        <v>1045</v>
      </c>
      <c r="E587" s="12">
        <f t="shared" si="17"/>
        <v>1250.9299999999998</v>
      </c>
      <c r="F587" s="12">
        <v>1250.9299999999998</v>
      </c>
      <c r="G587" s="12">
        <v>0</v>
      </c>
    </row>
    <row r="588" spans="2:7" x14ac:dyDescent="0.35">
      <c r="B588" s="19" t="s">
        <v>1009</v>
      </c>
      <c r="C588" s="2" t="s">
        <v>1046</v>
      </c>
      <c r="D588" s="1" t="s">
        <v>1047</v>
      </c>
      <c r="E588" s="12">
        <f t="shared" si="17"/>
        <v>1676.6000000000033</v>
      </c>
      <c r="F588" s="12">
        <v>7.1054273576010019E-13</v>
      </c>
      <c r="G588" s="12">
        <v>1676.6000000000026</v>
      </c>
    </row>
    <row r="589" spans="2:7" x14ac:dyDescent="0.35">
      <c r="B589" s="19" t="s">
        <v>1009</v>
      </c>
      <c r="C589" s="2" t="s">
        <v>1048</v>
      </c>
      <c r="D589" s="1" t="s">
        <v>1049</v>
      </c>
      <c r="E589" s="12">
        <f t="shared" si="17"/>
        <v>2450.5499999999997</v>
      </c>
      <c r="F589" s="12">
        <v>3627.8099999999995</v>
      </c>
      <c r="G589" s="12">
        <v>-1177.2599999999998</v>
      </c>
    </row>
    <row r="590" spans="2:7" x14ac:dyDescent="0.35">
      <c r="B590" s="19" t="s">
        <v>1009</v>
      </c>
      <c r="C590" s="2" t="s">
        <v>1050</v>
      </c>
      <c r="D590" s="1" t="s">
        <v>1051</v>
      </c>
      <c r="E590" s="12">
        <f t="shared" si="17"/>
        <v>1738.6</v>
      </c>
      <c r="F590" s="12">
        <v>1942.4199999999998</v>
      </c>
      <c r="G590" s="12">
        <v>-203.82</v>
      </c>
    </row>
    <row r="591" spans="2:7" x14ac:dyDescent="0.35">
      <c r="B591" s="19" t="s">
        <v>1009</v>
      </c>
      <c r="C591" s="2" t="s">
        <v>1052</v>
      </c>
      <c r="D591" s="1" t="s">
        <v>1053</v>
      </c>
      <c r="E591" s="12">
        <f t="shared" si="17"/>
        <v>676.63000000000113</v>
      </c>
      <c r="F591" s="12">
        <v>1.5631940186722204E-13</v>
      </c>
      <c r="G591" s="12">
        <v>676.63000000000102</v>
      </c>
    </row>
    <row r="592" spans="2:7" x14ac:dyDescent="0.35">
      <c r="B592" s="19" t="s">
        <v>1009</v>
      </c>
      <c r="C592" s="2" t="s">
        <v>1054</v>
      </c>
      <c r="D592" s="1" t="s">
        <v>1055</v>
      </c>
      <c r="E592" s="12">
        <f t="shared" si="17"/>
        <v>4415.7400000000007</v>
      </c>
      <c r="F592" s="12">
        <v>4226.6000000000004</v>
      </c>
      <c r="G592" s="12">
        <v>189.14000000000001</v>
      </c>
    </row>
    <row r="593" spans="2:7" x14ac:dyDescent="0.35">
      <c r="B593" s="19" t="s">
        <v>1009</v>
      </c>
      <c r="C593" s="2" t="s">
        <v>1056</v>
      </c>
      <c r="D593" s="1" t="s">
        <v>1057</v>
      </c>
      <c r="E593" s="12">
        <f t="shared" si="17"/>
        <v>0</v>
      </c>
      <c r="F593" s="12">
        <v>0</v>
      </c>
      <c r="G593" s="12">
        <v>0</v>
      </c>
    </row>
    <row r="594" spans="2:7" x14ac:dyDescent="0.35">
      <c r="B594" s="19" t="s">
        <v>1009</v>
      </c>
      <c r="C594" s="2" t="s">
        <v>1058</v>
      </c>
      <c r="D594" s="1" t="s">
        <v>1059</v>
      </c>
      <c r="E594" s="12">
        <f t="shared" si="17"/>
        <v>0</v>
      </c>
      <c r="F594" s="12">
        <v>0</v>
      </c>
      <c r="G594" s="12">
        <v>0</v>
      </c>
    </row>
    <row r="595" spans="2:7" x14ac:dyDescent="0.35">
      <c r="B595" s="19" t="s">
        <v>1009</v>
      </c>
      <c r="C595" s="2" t="s">
        <v>1060</v>
      </c>
      <c r="D595" s="1" t="s">
        <v>1061</v>
      </c>
      <c r="E595" s="12">
        <f t="shared" si="17"/>
        <v>2318.9700000000003</v>
      </c>
      <c r="F595" s="12">
        <v>2295.4100000000003</v>
      </c>
      <c r="G595" s="12">
        <v>23.56</v>
      </c>
    </row>
    <row r="596" spans="2:7" x14ac:dyDescent="0.35">
      <c r="B596" s="19" t="s">
        <v>1009</v>
      </c>
      <c r="C596" s="2" t="s">
        <v>1062</v>
      </c>
      <c r="D596" s="1" t="s">
        <v>1063</v>
      </c>
      <c r="E596" s="12">
        <f t="shared" si="17"/>
        <v>1086.1999999999998</v>
      </c>
      <c r="F596" s="12">
        <v>1062.6399999999999</v>
      </c>
      <c r="G596" s="12">
        <v>23.56</v>
      </c>
    </row>
    <row r="597" spans="2:7" x14ac:dyDescent="0.35">
      <c r="B597" s="19" t="s">
        <v>1009</v>
      </c>
      <c r="C597" s="2" t="s">
        <v>1064</v>
      </c>
      <c r="D597" s="1" t="s">
        <v>1065</v>
      </c>
      <c r="E597" s="12">
        <f t="shared" si="17"/>
        <v>4022.01</v>
      </c>
      <c r="F597" s="12">
        <v>3410.23</v>
      </c>
      <c r="G597" s="12">
        <v>611.78</v>
      </c>
    </row>
    <row r="598" spans="2:7" x14ac:dyDescent="0.35">
      <c r="B598" s="19" t="s">
        <v>1009</v>
      </c>
      <c r="C598" s="2" t="s">
        <v>1066</v>
      </c>
      <c r="D598" s="1" t="s">
        <v>1067</v>
      </c>
      <c r="E598" s="12">
        <f t="shared" si="17"/>
        <v>4527.63</v>
      </c>
      <c r="F598" s="12">
        <v>4480.51</v>
      </c>
      <c r="G598" s="12">
        <v>47.12</v>
      </c>
    </row>
    <row r="599" spans="2:7" x14ac:dyDescent="0.35">
      <c r="B599" s="19" t="s">
        <v>1009</v>
      </c>
      <c r="C599" s="2" t="s">
        <v>1068</v>
      </c>
      <c r="D599" s="1" t="s">
        <v>1069</v>
      </c>
      <c r="E599" s="12">
        <f t="shared" si="17"/>
        <v>3505.1000000000004</v>
      </c>
      <c r="F599" s="12">
        <v>3505.1000000000004</v>
      </c>
      <c r="G599" s="12">
        <v>0</v>
      </c>
    </row>
    <row r="600" spans="2:7" x14ac:dyDescent="0.35">
      <c r="B600" s="19" t="s">
        <v>1009</v>
      </c>
      <c r="C600" s="2" t="s">
        <v>1070</v>
      </c>
      <c r="D600" s="1" t="s">
        <v>1071</v>
      </c>
      <c r="E600" s="12">
        <f t="shared" si="17"/>
        <v>5081.09</v>
      </c>
      <c r="F600" s="12">
        <v>5081.09</v>
      </c>
      <c r="G600" s="12">
        <v>0</v>
      </c>
    </row>
    <row r="601" spans="2:7" x14ac:dyDescent="0.35">
      <c r="B601" s="19" t="s">
        <v>1009</v>
      </c>
      <c r="C601" s="2" t="s">
        <v>1072</v>
      </c>
      <c r="D601" s="1" t="s">
        <v>1073</v>
      </c>
      <c r="E601" s="12">
        <f t="shared" si="17"/>
        <v>10312.06</v>
      </c>
      <c r="F601" s="12">
        <v>10312.06</v>
      </c>
      <c r="G601" s="12">
        <v>0</v>
      </c>
    </row>
    <row r="602" spans="2:7" x14ac:dyDescent="0.35">
      <c r="B602" s="19" t="s">
        <v>1009</v>
      </c>
      <c r="C602" s="2" t="s">
        <v>1074</v>
      </c>
      <c r="D602" s="1" t="s">
        <v>1075</v>
      </c>
      <c r="E602" s="12">
        <f t="shared" ref="E602:E633" si="18">SUM(F602:G602)</f>
        <v>111128.07</v>
      </c>
      <c r="F602" s="12">
        <v>59429.26</v>
      </c>
      <c r="G602" s="12">
        <v>51698.810000000005</v>
      </c>
    </row>
    <row r="603" spans="2:7" x14ac:dyDescent="0.35">
      <c r="B603" s="19" t="s">
        <v>1009</v>
      </c>
      <c r="C603" s="2" t="s">
        <v>1076</v>
      </c>
      <c r="D603" s="1" t="s">
        <v>1077</v>
      </c>
      <c r="E603" s="12">
        <f t="shared" si="18"/>
        <v>44448.23</v>
      </c>
      <c r="F603" s="12">
        <v>44898.93</v>
      </c>
      <c r="G603" s="12">
        <v>-450.69999999999987</v>
      </c>
    </row>
    <row r="604" spans="2:7" x14ac:dyDescent="0.35">
      <c r="B604" s="19" t="s">
        <v>1009</v>
      </c>
      <c r="C604" s="2" t="s">
        <v>1078</v>
      </c>
      <c r="D604" s="1" t="s">
        <v>1079</v>
      </c>
      <c r="E604" s="12">
        <f t="shared" si="18"/>
        <v>66101.569999999992</v>
      </c>
      <c r="F604" s="12">
        <v>39484.489999999991</v>
      </c>
      <c r="G604" s="12">
        <v>26617.079999999998</v>
      </c>
    </row>
    <row r="605" spans="2:7" x14ac:dyDescent="0.35">
      <c r="B605" s="19" t="s">
        <v>1009</v>
      </c>
      <c r="C605" s="2" t="s">
        <v>1080</v>
      </c>
      <c r="D605" s="1" t="s">
        <v>1081</v>
      </c>
      <c r="E605" s="12">
        <f t="shared" si="18"/>
        <v>10889.99</v>
      </c>
      <c r="F605" s="12">
        <v>10359.969999999999</v>
      </c>
      <c r="G605" s="12">
        <v>530.02</v>
      </c>
    </row>
    <row r="606" spans="2:7" x14ac:dyDescent="0.35">
      <c r="B606" s="19" t="s">
        <v>1009</v>
      </c>
      <c r="C606" s="2" t="s">
        <v>1082</v>
      </c>
      <c r="D606" s="1" t="s">
        <v>1083</v>
      </c>
      <c r="E606" s="12">
        <f t="shared" si="18"/>
        <v>3907.71</v>
      </c>
      <c r="F606" s="12">
        <v>3676.73</v>
      </c>
      <c r="G606" s="12">
        <v>230.97999999999996</v>
      </c>
    </row>
    <row r="607" spans="2:7" x14ac:dyDescent="0.35">
      <c r="B607" s="19" t="s">
        <v>1009</v>
      </c>
      <c r="C607" s="2" t="s">
        <v>1084</v>
      </c>
      <c r="D607" s="1" t="s">
        <v>1085</v>
      </c>
      <c r="E607" s="12">
        <f t="shared" si="18"/>
        <v>1575.97</v>
      </c>
      <c r="F607" s="12">
        <v>1575.97</v>
      </c>
      <c r="G607" s="12">
        <v>0</v>
      </c>
    </row>
    <row r="608" spans="2:7" x14ac:dyDescent="0.35">
      <c r="B608" s="19" t="s">
        <v>1009</v>
      </c>
      <c r="C608" s="2" t="s">
        <v>1086</v>
      </c>
      <c r="D608" s="1" t="s">
        <v>1087</v>
      </c>
      <c r="E608" s="12">
        <f t="shared" si="18"/>
        <v>95816.290000000008</v>
      </c>
      <c r="F608" s="12">
        <v>44388.45</v>
      </c>
      <c r="G608" s="12">
        <v>51427.840000000011</v>
      </c>
    </row>
    <row r="609" spans="2:7" x14ac:dyDescent="0.35">
      <c r="B609" s="19" t="s">
        <v>1009</v>
      </c>
      <c r="C609" s="2" t="s">
        <v>1088</v>
      </c>
      <c r="D609" s="1" t="s">
        <v>1089</v>
      </c>
      <c r="E609" s="12">
        <f t="shared" si="18"/>
        <v>20309.21</v>
      </c>
      <c r="F609" s="12">
        <v>12968.220000000001</v>
      </c>
      <c r="G609" s="12">
        <v>7340.99</v>
      </c>
    </row>
    <row r="610" spans="2:7" x14ac:dyDescent="0.35">
      <c r="B610" s="19" t="s">
        <v>1009</v>
      </c>
      <c r="C610" s="2" t="s">
        <v>1090</v>
      </c>
      <c r="D610" s="1" t="s">
        <v>1091</v>
      </c>
      <c r="E610" s="12">
        <f t="shared" si="18"/>
        <v>1403.5900000000001</v>
      </c>
      <c r="F610" s="12">
        <v>1394.38</v>
      </c>
      <c r="G610" s="12">
        <v>9.2099999999999973</v>
      </c>
    </row>
    <row r="611" spans="2:7" x14ac:dyDescent="0.35">
      <c r="B611" s="19" t="s">
        <v>1009</v>
      </c>
      <c r="C611" s="2" t="s">
        <v>1092</v>
      </c>
      <c r="D611" s="1" t="s">
        <v>1093</v>
      </c>
      <c r="E611" s="12">
        <f t="shared" si="18"/>
        <v>1127685.4600000002</v>
      </c>
      <c r="F611" s="12">
        <v>988571.06000000017</v>
      </c>
      <c r="G611" s="12">
        <v>139114.40000000005</v>
      </c>
    </row>
    <row r="612" spans="2:7" x14ac:dyDescent="0.35">
      <c r="B612" s="19" t="s">
        <v>1009</v>
      </c>
      <c r="C612" s="2" t="s">
        <v>1094</v>
      </c>
      <c r="D612" s="1" t="s">
        <v>1095</v>
      </c>
      <c r="E612" s="12">
        <f t="shared" si="18"/>
        <v>449982.36000000004</v>
      </c>
      <c r="F612" s="12">
        <v>335130.91000000003</v>
      </c>
      <c r="G612" s="12">
        <v>114851.45000000003</v>
      </c>
    </row>
    <row r="613" spans="2:7" x14ac:dyDescent="0.35">
      <c r="B613" s="19" t="s">
        <v>1009</v>
      </c>
      <c r="C613" s="2" t="s">
        <v>1096</v>
      </c>
      <c r="D613" s="1" t="s">
        <v>1097</v>
      </c>
      <c r="E613" s="12">
        <f t="shared" si="18"/>
        <v>-361782.16000000003</v>
      </c>
      <c r="F613" s="12">
        <v>202487.42000000004</v>
      </c>
      <c r="G613" s="12">
        <v>-564269.58000000007</v>
      </c>
    </row>
    <row r="614" spans="2:7" x14ac:dyDescent="0.35">
      <c r="B614" s="19" t="s">
        <v>1009</v>
      </c>
      <c r="C614" s="2" t="s">
        <v>1098</v>
      </c>
      <c r="D614" s="1" t="s">
        <v>1099</v>
      </c>
      <c r="E614" s="12">
        <f t="shared" si="18"/>
        <v>760757.32000000007</v>
      </c>
      <c r="F614" s="12">
        <v>433309.14</v>
      </c>
      <c r="G614" s="12">
        <v>327448.18</v>
      </c>
    </row>
    <row r="615" spans="2:7" x14ac:dyDescent="0.35">
      <c r="B615" s="19" t="s">
        <v>1009</v>
      </c>
      <c r="C615" s="2" t="s">
        <v>1100</v>
      </c>
      <c r="D615" s="1" t="s">
        <v>1093</v>
      </c>
      <c r="E615" s="12">
        <f t="shared" si="18"/>
        <v>1229047.5500000005</v>
      </c>
      <c r="F615" s="12">
        <v>1003526.5300000004</v>
      </c>
      <c r="G615" s="12">
        <v>225521.02000000005</v>
      </c>
    </row>
    <row r="616" spans="2:7" x14ac:dyDescent="0.35">
      <c r="B616" s="19" t="s">
        <v>1009</v>
      </c>
      <c r="C616" s="2" t="s">
        <v>1101</v>
      </c>
      <c r="D616" s="1" t="s">
        <v>1095</v>
      </c>
      <c r="E616" s="12">
        <f t="shared" si="18"/>
        <v>553966.98</v>
      </c>
      <c r="F616" s="12">
        <v>416916.40000000008</v>
      </c>
      <c r="G616" s="12">
        <v>137050.57999999996</v>
      </c>
    </row>
    <row r="617" spans="2:7" x14ac:dyDescent="0.35">
      <c r="B617" s="19" t="s">
        <v>1009</v>
      </c>
      <c r="C617" s="2" t="s">
        <v>1102</v>
      </c>
      <c r="D617" s="1" t="s">
        <v>1097</v>
      </c>
      <c r="E617" s="12">
        <f t="shared" si="18"/>
        <v>258072.50000000006</v>
      </c>
      <c r="F617" s="12">
        <v>242898.65000000002</v>
      </c>
      <c r="G617" s="12">
        <v>15173.850000000028</v>
      </c>
    </row>
    <row r="618" spans="2:7" x14ac:dyDescent="0.35">
      <c r="B618" s="19" t="s">
        <v>1009</v>
      </c>
      <c r="C618" s="2" t="s">
        <v>1103</v>
      </c>
      <c r="D618" s="1" t="s">
        <v>1099</v>
      </c>
      <c r="E618" s="12">
        <f t="shared" si="18"/>
        <v>463316.20000000007</v>
      </c>
      <c r="F618" s="12">
        <v>159055.47999999995</v>
      </c>
      <c r="G618" s="12">
        <v>304260.72000000009</v>
      </c>
    </row>
    <row r="619" spans="2:7" x14ac:dyDescent="0.35">
      <c r="B619" s="19" t="s">
        <v>1009</v>
      </c>
      <c r="C619" s="2" t="s">
        <v>1104</v>
      </c>
      <c r="D619" s="1" t="s">
        <v>1105</v>
      </c>
      <c r="E619" s="12">
        <f t="shared" si="18"/>
        <v>3170.83</v>
      </c>
      <c r="F619" s="12">
        <v>2208.5499999999997</v>
      </c>
      <c r="G619" s="12">
        <v>962.28</v>
      </c>
    </row>
    <row r="620" spans="2:7" x14ac:dyDescent="0.35">
      <c r="B620" s="19" t="s">
        <v>1009</v>
      </c>
      <c r="C620" s="2" t="s">
        <v>1106</v>
      </c>
      <c r="D620" s="1" t="s">
        <v>1107</v>
      </c>
      <c r="E620" s="12">
        <f t="shared" si="18"/>
        <v>16089.259999999998</v>
      </c>
      <c r="F620" s="12">
        <v>10556.48</v>
      </c>
      <c r="G620" s="12">
        <v>5532.78</v>
      </c>
    </row>
    <row r="621" spans="2:7" x14ac:dyDescent="0.35">
      <c r="B621" s="19" t="s">
        <v>1009</v>
      </c>
      <c r="C621" s="2" t="s">
        <v>1108</v>
      </c>
      <c r="D621" s="1" t="s">
        <v>1109</v>
      </c>
      <c r="E621" s="12">
        <f t="shared" si="18"/>
        <v>3969.380000000001</v>
      </c>
      <c r="F621" s="12">
        <v>6149.1900000000014</v>
      </c>
      <c r="G621" s="12">
        <v>-2179.8100000000004</v>
      </c>
    </row>
    <row r="622" spans="2:7" x14ac:dyDescent="0.35">
      <c r="B622" s="19" t="s">
        <v>1009</v>
      </c>
      <c r="C622" s="2" t="s">
        <v>1110</v>
      </c>
      <c r="D622" s="1" t="s">
        <v>1111</v>
      </c>
      <c r="E622" s="12">
        <f t="shared" si="18"/>
        <v>15082</v>
      </c>
      <c r="F622" s="12">
        <v>22202.09</v>
      </c>
      <c r="G622" s="12">
        <v>-7120.09</v>
      </c>
    </row>
    <row r="623" spans="2:7" x14ac:dyDescent="0.35">
      <c r="B623" s="19" t="s">
        <v>1009</v>
      </c>
      <c r="C623" s="2" t="s">
        <v>1112</v>
      </c>
      <c r="D623" s="1" t="s">
        <v>1113</v>
      </c>
      <c r="E623" s="12">
        <f t="shared" si="18"/>
        <v>0</v>
      </c>
      <c r="F623" s="12">
        <v>0</v>
      </c>
      <c r="G623" s="12">
        <v>0</v>
      </c>
    </row>
    <row r="624" spans="2:7" x14ac:dyDescent="0.35">
      <c r="B624" s="19" t="s">
        <v>1009</v>
      </c>
      <c r="C624" s="2" t="s">
        <v>1114</v>
      </c>
      <c r="D624" s="1" t="s">
        <v>1115</v>
      </c>
      <c r="E624" s="12">
        <f t="shared" si="18"/>
        <v>6673.93</v>
      </c>
      <c r="F624" s="12">
        <v>15391.580000000002</v>
      </c>
      <c r="G624" s="12">
        <v>-8717.6500000000015</v>
      </c>
    </row>
    <row r="625" spans="2:7" x14ac:dyDescent="0.35">
      <c r="B625" s="19" t="s">
        <v>1009</v>
      </c>
      <c r="C625" s="2" t="s">
        <v>1116</v>
      </c>
      <c r="D625" s="1" t="s">
        <v>1117</v>
      </c>
      <c r="E625" s="12">
        <f t="shared" si="18"/>
        <v>0</v>
      </c>
      <c r="F625" s="12">
        <v>0</v>
      </c>
      <c r="G625" s="12">
        <v>0</v>
      </c>
    </row>
    <row r="626" spans="2:7" x14ac:dyDescent="0.35">
      <c r="B626" s="19" t="s">
        <v>1009</v>
      </c>
      <c r="C626" s="2" t="s">
        <v>1118</v>
      </c>
      <c r="D626" s="1" t="s">
        <v>1119</v>
      </c>
      <c r="E626" s="12">
        <f t="shared" si="18"/>
        <v>5114.3700000000008</v>
      </c>
      <c r="F626" s="12">
        <v>4607.2300000000005</v>
      </c>
      <c r="G626" s="12">
        <v>507.14</v>
      </c>
    </row>
    <row r="627" spans="2:7" x14ac:dyDescent="0.35">
      <c r="B627" s="19" t="s">
        <v>1009</v>
      </c>
      <c r="C627" s="2" t="s">
        <v>1120</v>
      </c>
      <c r="D627" s="1" t="s">
        <v>1121</v>
      </c>
      <c r="E627" s="12">
        <f t="shared" si="18"/>
        <v>5318.2500000000009</v>
      </c>
      <c r="F627" s="12">
        <v>4711.4900000000007</v>
      </c>
      <c r="G627" s="12">
        <v>606.7600000000001</v>
      </c>
    </row>
    <row r="628" spans="2:7" x14ac:dyDescent="0.35">
      <c r="B628" s="19" t="s">
        <v>1009</v>
      </c>
      <c r="C628" s="2" t="s">
        <v>1122</v>
      </c>
      <c r="D628" s="1" t="s">
        <v>1123</v>
      </c>
      <c r="E628" s="12">
        <f t="shared" si="18"/>
        <v>156624.51</v>
      </c>
      <c r="F628" s="12">
        <v>99235.780000000013</v>
      </c>
      <c r="G628" s="12">
        <v>57388.729999999989</v>
      </c>
    </row>
    <row r="629" spans="2:7" x14ac:dyDescent="0.35">
      <c r="B629" s="19" t="s">
        <v>1009</v>
      </c>
      <c r="C629" s="2" t="s">
        <v>1124</v>
      </c>
      <c r="D629" s="1" t="s">
        <v>1125</v>
      </c>
      <c r="E629" s="12">
        <f t="shared" si="18"/>
        <v>-7953.929999999993</v>
      </c>
      <c r="F629" s="12">
        <v>0</v>
      </c>
      <c r="G629" s="12">
        <v>-7953.929999999993</v>
      </c>
    </row>
    <row r="630" spans="2:7" x14ac:dyDescent="0.35">
      <c r="B630" s="19" t="s">
        <v>1009</v>
      </c>
      <c r="C630" s="2" t="s">
        <v>1126</v>
      </c>
      <c r="D630" s="1" t="s">
        <v>1127</v>
      </c>
      <c r="E630" s="12">
        <f t="shared" si="18"/>
        <v>0</v>
      </c>
      <c r="F630" s="12">
        <v>0</v>
      </c>
      <c r="G630" s="12">
        <v>0</v>
      </c>
    </row>
    <row r="631" spans="2:7" x14ac:dyDescent="0.35">
      <c r="B631" s="19" t="s">
        <v>1009</v>
      </c>
      <c r="C631" s="2" t="s">
        <v>1128</v>
      </c>
      <c r="D631" s="1" t="s">
        <v>1129</v>
      </c>
      <c r="E631" s="12">
        <f t="shared" si="18"/>
        <v>82221.87</v>
      </c>
      <c r="F631" s="12">
        <v>67942.37</v>
      </c>
      <c r="G631" s="12">
        <v>14279.500000000002</v>
      </c>
    </row>
    <row r="632" spans="2:7" x14ac:dyDescent="0.35">
      <c r="B632" s="19" t="s">
        <v>1009</v>
      </c>
      <c r="C632" s="2" t="s">
        <v>1130</v>
      </c>
      <c r="D632" s="1" t="s">
        <v>1131</v>
      </c>
      <c r="E632" s="12">
        <f t="shared" si="18"/>
        <v>0</v>
      </c>
      <c r="F632" s="12">
        <v>0</v>
      </c>
      <c r="G632" s="12">
        <v>0</v>
      </c>
    </row>
    <row r="633" spans="2:7" x14ac:dyDescent="0.35">
      <c r="B633" s="19" t="s">
        <v>1009</v>
      </c>
      <c r="C633" s="2" t="s">
        <v>1132</v>
      </c>
      <c r="D633" s="1" t="s">
        <v>1133</v>
      </c>
      <c r="E633" s="12">
        <f t="shared" si="18"/>
        <v>19241.339999999997</v>
      </c>
      <c r="F633" s="12">
        <v>19059.289999999997</v>
      </c>
      <c r="G633" s="12">
        <v>182.05000000000027</v>
      </c>
    </row>
    <row r="634" spans="2:7" x14ac:dyDescent="0.35">
      <c r="B634" s="19" t="s">
        <v>1009</v>
      </c>
      <c r="C634" s="2" t="s">
        <v>1134</v>
      </c>
      <c r="D634" s="1" t="s">
        <v>1135</v>
      </c>
      <c r="E634" s="12">
        <f t="shared" ref="E634:E664" si="19">SUM(F634:G634)</f>
        <v>1431.4</v>
      </c>
      <c r="F634" s="12">
        <v>2551.04</v>
      </c>
      <c r="G634" s="12">
        <v>-1119.6399999999999</v>
      </c>
    </row>
    <row r="635" spans="2:7" x14ac:dyDescent="0.35">
      <c r="B635" s="19" t="s">
        <v>1009</v>
      </c>
      <c r="C635" s="2" t="s">
        <v>1136</v>
      </c>
      <c r="D635" s="1" t="s">
        <v>1137</v>
      </c>
      <c r="E635" s="12">
        <f t="shared" si="19"/>
        <v>263102.12999999995</v>
      </c>
      <c r="F635" s="12">
        <v>157598.71999999997</v>
      </c>
      <c r="G635" s="12">
        <v>105503.40999999996</v>
      </c>
    </row>
    <row r="636" spans="2:7" x14ac:dyDescent="0.35">
      <c r="B636" s="19" t="s">
        <v>1009</v>
      </c>
      <c r="C636" s="2" t="s">
        <v>1138</v>
      </c>
      <c r="D636" s="1" t="s">
        <v>1139</v>
      </c>
      <c r="E636" s="12">
        <f t="shared" si="19"/>
        <v>241400.94999999995</v>
      </c>
      <c r="F636" s="12">
        <v>197194.70999999996</v>
      </c>
      <c r="G636" s="12">
        <v>44206.239999999998</v>
      </c>
    </row>
    <row r="637" spans="2:7" x14ac:dyDescent="0.35">
      <c r="B637" s="19" t="s">
        <v>1009</v>
      </c>
      <c r="C637" s="2" t="s">
        <v>1140</v>
      </c>
      <c r="D637" s="1" t="s">
        <v>1141</v>
      </c>
      <c r="E637" s="12">
        <f t="shared" si="19"/>
        <v>7806.1399999999994</v>
      </c>
      <c r="F637" s="12">
        <v>7214.5999999999995</v>
      </c>
      <c r="G637" s="12">
        <v>591.54</v>
      </c>
    </row>
    <row r="638" spans="2:7" x14ac:dyDescent="0.35">
      <c r="B638" s="19" t="s">
        <v>1009</v>
      </c>
      <c r="C638" s="2" t="s">
        <v>1142</v>
      </c>
      <c r="D638" s="1" t="s">
        <v>1143</v>
      </c>
      <c r="E638" s="12">
        <f t="shared" si="19"/>
        <v>3227.0999999999995</v>
      </c>
      <c r="F638" s="12">
        <v>2976.3599999999992</v>
      </c>
      <c r="G638" s="12">
        <v>250.74</v>
      </c>
    </row>
    <row r="639" spans="2:7" x14ac:dyDescent="0.35">
      <c r="B639" s="19" t="s">
        <v>1009</v>
      </c>
      <c r="C639" s="2" t="s">
        <v>1144</v>
      </c>
      <c r="D639" s="1" t="s">
        <v>1145</v>
      </c>
      <c r="E639" s="12">
        <f t="shared" si="19"/>
        <v>318868.78000000003</v>
      </c>
      <c r="F639" s="12">
        <v>233181.23000000004</v>
      </c>
      <c r="G639" s="12">
        <v>85687.55</v>
      </c>
    </row>
    <row r="640" spans="2:7" x14ac:dyDescent="0.35">
      <c r="B640" s="19" t="s">
        <v>1009</v>
      </c>
      <c r="C640" s="2" t="s">
        <v>1146</v>
      </c>
      <c r="D640" s="1" t="s">
        <v>1147</v>
      </c>
      <c r="E640" s="12">
        <f t="shared" si="19"/>
        <v>179717.41999999998</v>
      </c>
      <c r="F640" s="12">
        <v>146330.25999999998</v>
      </c>
      <c r="G640" s="12">
        <v>33387.160000000003</v>
      </c>
    </row>
    <row r="641" spans="2:7" x14ac:dyDescent="0.35">
      <c r="B641" s="19" t="s">
        <v>1009</v>
      </c>
      <c r="C641" s="2" t="s">
        <v>1148</v>
      </c>
      <c r="D641" s="1" t="s">
        <v>1149</v>
      </c>
      <c r="E641" s="12">
        <f t="shared" si="19"/>
        <v>0</v>
      </c>
      <c r="F641" s="12">
        <v>0</v>
      </c>
      <c r="G641" s="12">
        <v>0</v>
      </c>
    </row>
    <row r="642" spans="2:7" x14ac:dyDescent="0.35">
      <c r="B642" s="19" t="s">
        <v>1009</v>
      </c>
      <c r="C642" s="2" t="s">
        <v>1150</v>
      </c>
      <c r="D642" s="1" t="s">
        <v>1151</v>
      </c>
      <c r="E642" s="12">
        <f t="shared" si="19"/>
        <v>1110152.7400000002</v>
      </c>
      <c r="F642" s="12">
        <v>563915.80999999994</v>
      </c>
      <c r="G642" s="12">
        <v>546236.93000000017</v>
      </c>
    </row>
    <row r="643" spans="2:7" x14ac:dyDescent="0.35">
      <c r="B643" s="19" t="s">
        <v>1009</v>
      </c>
      <c r="C643" s="2" t="s">
        <v>1152</v>
      </c>
      <c r="D643" s="1" t="s">
        <v>1153</v>
      </c>
      <c r="E643" s="12">
        <f t="shared" si="19"/>
        <v>1440480.0499999998</v>
      </c>
      <c r="F643" s="12">
        <v>879112.69999999984</v>
      </c>
      <c r="G643" s="12">
        <v>561367.35000000009</v>
      </c>
    </row>
    <row r="644" spans="2:7" x14ac:dyDescent="0.35">
      <c r="B644" s="19" t="s">
        <v>1009</v>
      </c>
      <c r="C644" s="2" t="s">
        <v>1154</v>
      </c>
      <c r="D644" s="1" t="s">
        <v>1155</v>
      </c>
      <c r="E644" s="12">
        <f t="shared" si="19"/>
        <v>0</v>
      </c>
      <c r="F644" s="12">
        <v>0</v>
      </c>
      <c r="G644" s="12">
        <v>0</v>
      </c>
    </row>
    <row r="645" spans="2:7" x14ac:dyDescent="0.35">
      <c r="B645" s="19" t="s">
        <v>1009</v>
      </c>
      <c r="C645" s="2" t="s">
        <v>1156</v>
      </c>
      <c r="D645" s="1" t="s">
        <v>1157</v>
      </c>
      <c r="E645" s="12">
        <f t="shared" si="19"/>
        <v>6098.91</v>
      </c>
      <c r="F645" s="12">
        <v>5597.45</v>
      </c>
      <c r="G645" s="12">
        <v>501.46</v>
      </c>
    </row>
    <row r="646" spans="2:7" x14ac:dyDescent="0.35">
      <c r="B646" s="19" t="s">
        <v>1009</v>
      </c>
      <c r="C646" s="2" t="s">
        <v>1158</v>
      </c>
      <c r="D646" s="1" t="s">
        <v>1159</v>
      </c>
      <c r="E646" s="12">
        <f t="shared" si="19"/>
        <v>749401.88</v>
      </c>
      <c r="F646" s="12">
        <v>4346.51</v>
      </c>
      <c r="G646" s="12">
        <v>745055.37</v>
      </c>
    </row>
    <row r="647" spans="2:7" x14ac:dyDescent="0.35">
      <c r="B647" s="19" t="s">
        <v>1009</v>
      </c>
      <c r="C647" s="2" t="s">
        <v>1160</v>
      </c>
      <c r="D647" s="1" t="s">
        <v>1161</v>
      </c>
      <c r="E647" s="12">
        <f t="shared" si="19"/>
        <v>13798.260000000002</v>
      </c>
      <c r="F647" s="12">
        <v>18403.18</v>
      </c>
      <c r="G647" s="12">
        <v>-4604.9199999999992</v>
      </c>
    </row>
    <row r="648" spans="2:7" x14ac:dyDescent="0.35">
      <c r="B648" s="19" t="s">
        <v>1009</v>
      </c>
      <c r="C648" s="2" t="s">
        <v>1162</v>
      </c>
      <c r="D648" s="1" t="s">
        <v>1163</v>
      </c>
      <c r="E648" s="12">
        <f t="shared" si="19"/>
        <v>935.2299999999999</v>
      </c>
      <c r="F648" s="12">
        <v>860.4899999999999</v>
      </c>
      <c r="G648" s="12">
        <v>74.739999999999995</v>
      </c>
    </row>
    <row r="649" spans="2:7" x14ac:dyDescent="0.35">
      <c r="B649" s="19" t="s">
        <v>1009</v>
      </c>
      <c r="C649" s="2" t="s">
        <v>1164</v>
      </c>
      <c r="D649" s="1" t="s">
        <v>1165</v>
      </c>
      <c r="E649" s="12">
        <f t="shared" si="19"/>
        <v>10990.320000000002</v>
      </c>
      <c r="F649" s="12">
        <v>3159.2800000000011</v>
      </c>
      <c r="G649" s="12">
        <v>7831.04</v>
      </c>
    </row>
    <row r="650" spans="2:7" x14ac:dyDescent="0.35">
      <c r="B650" s="19" t="s">
        <v>1009</v>
      </c>
      <c r="C650" s="2" t="s">
        <v>1166</v>
      </c>
      <c r="D650" s="1" t="s">
        <v>1167</v>
      </c>
      <c r="E650" s="12">
        <f t="shared" si="19"/>
        <v>2900.3300000000008</v>
      </c>
      <c r="F650" s="12">
        <v>-1317.0900000000001</v>
      </c>
      <c r="G650" s="12">
        <v>4217.420000000001</v>
      </c>
    </row>
    <row r="651" spans="2:7" x14ac:dyDescent="0.35">
      <c r="B651" s="19" t="s">
        <v>1009</v>
      </c>
      <c r="C651" s="2" t="s">
        <v>1168</v>
      </c>
      <c r="D651" s="1" t="s">
        <v>1169</v>
      </c>
      <c r="E651" s="12">
        <f t="shared" si="19"/>
        <v>3106.74</v>
      </c>
      <c r="F651" s="12">
        <v>510.32000000000005</v>
      </c>
      <c r="G651" s="12">
        <v>2596.4199999999996</v>
      </c>
    </row>
    <row r="652" spans="2:7" x14ac:dyDescent="0.35">
      <c r="B652" s="19" t="s">
        <v>1009</v>
      </c>
      <c r="C652" s="2" t="s">
        <v>1170</v>
      </c>
      <c r="D652" s="1" t="s">
        <v>1171</v>
      </c>
      <c r="E652" s="12">
        <f t="shared" si="19"/>
        <v>0</v>
      </c>
      <c r="F652" s="12">
        <v>0</v>
      </c>
      <c r="G652" s="12">
        <v>0</v>
      </c>
    </row>
    <row r="653" spans="2:7" x14ac:dyDescent="0.35">
      <c r="B653" s="19" t="s">
        <v>1009</v>
      </c>
      <c r="C653" s="2" t="s">
        <v>1172</v>
      </c>
      <c r="D653" s="1" t="s">
        <v>1173</v>
      </c>
      <c r="E653" s="12">
        <f t="shared" si="19"/>
        <v>66986.23</v>
      </c>
      <c r="F653" s="12">
        <v>0</v>
      </c>
      <c r="G653" s="12">
        <v>66986.23</v>
      </c>
    </row>
    <row r="654" spans="2:7" x14ac:dyDescent="0.35">
      <c r="B654" s="19" t="s">
        <v>1009</v>
      </c>
      <c r="C654" s="2" t="s">
        <v>1174</v>
      </c>
      <c r="D654" s="1" t="s">
        <v>1175</v>
      </c>
      <c r="E654" s="12">
        <f t="shared" si="19"/>
        <v>0</v>
      </c>
      <c r="F654" s="12">
        <v>0</v>
      </c>
      <c r="G654" s="12">
        <v>0</v>
      </c>
    </row>
    <row r="655" spans="2:7" x14ac:dyDescent="0.35">
      <c r="B655" s="19" t="s">
        <v>1009</v>
      </c>
      <c r="C655" s="2" t="s">
        <v>1176</v>
      </c>
      <c r="D655" s="1" t="s">
        <v>1177</v>
      </c>
      <c r="E655" s="12">
        <f t="shared" si="19"/>
        <v>0</v>
      </c>
      <c r="F655" s="12">
        <v>0</v>
      </c>
      <c r="G655" s="12">
        <v>0</v>
      </c>
    </row>
    <row r="656" spans="2:7" x14ac:dyDescent="0.35">
      <c r="B656" s="19" t="s">
        <v>1009</v>
      </c>
      <c r="C656" s="2" t="s">
        <v>1178</v>
      </c>
      <c r="D656" s="1" t="s">
        <v>1179</v>
      </c>
      <c r="E656" s="12">
        <f t="shared" si="19"/>
        <v>0</v>
      </c>
      <c r="F656" s="12">
        <v>0</v>
      </c>
      <c r="G656" s="12">
        <v>0</v>
      </c>
    </row>
    <row r="657" spans="2:7" x14ac:dyDescent="0.35">
      <c r="B657" s="19" t="s">
        <v>1009</v>
      </c>
      <c r="C657" s="2" t="s">
        <v>1180</v>
      </c>
      <c r="D657" s="1" t="s">
        <v>1181</v>
      </c>
      <c r="E657" s="12">
        <f t="shared" si="19"/>
        <v>0</v>
      </c>
      <c r="F657" s="12">
        <v>0</v>
      </c>
      <c r="G657" s="12">
        <v>0</v>
      </c>
    </row>
    <row r="658" spans="2:7" x14ac:dyDescent="0.35">
      <c r="B658" s="19" t="s">
        <v>1009</v>
      </c>
      <c r="C658" s="2" t="s">
        <v>1182</v>
      </c>
      <c r="D658" s="1" t="s">
        <v>1183</v>
      </c>
      <c r="E658" s="12">
        <f t="shared" si="19"/>
        <v>59159.7</v>
      </c>
      <c r="F658" s="12">
        <v>4565.1799999999994</v>
      </c>
      <c r="G658" s="12">
        <v>54594.52</v>
      </c>
    </row>
    <row r="659" spans="2:7" x14ac:dyDescent="0.35">
      <c r="B659" s="19" t="s">
        <v>1009</v>
      </c>
      <c r="C659" s="2" t="s">
        <v>1184</v>
      </c>
      <c r="D659" s="1" t="s">
        <v>1185</v>
      </c>
      <c r="E659" s="12">
        <f t="shared" si="19"/>
        <v>-315.3100000000033</v>
      </c>
      <c r="F659" s="12">
        <v>-9.0949470177292824E-13</v>
      </c>
      <c r="G659" s="12">
        <v>-315.31000000000239</v>
      </c>
    </row>
    <row r="660" spans="2:7" x14ac:dyDescent="0.35">
      <c r="B660" s="19" t="s">
        <v>1009</v>
      </c>
      <c r="C660" s="2" t="s">
        <v>1186</v>
      </c>
      <c r="D660" s="1" t="s">
        <v>1187</v>
      </c>
      <c r="E660" s="12">
        <f t="shared" si="19"/>
        <v>0</v>
      </c>
      <c r="F660" s="12">
        <v>0</v>
      </c>
      <c r="G660" s="12">
        <v>0</v>
      </c>
    </row>
    <row r="661" spans="2:7" x14ac:dyDescent="0.35">
      <c r="B661" s="19" t="s">
        <v>1009</v>
      </c>
      <c r="C661" s="2" t="s">
        <v>1188</v>
      </c>
      <c r="D661" s="1" t="s">
        <v>1189</v>
      </c>
      <c r="E661" s="12">
        <f t="shared" si="19"/>
        <v>1471.44</v>
      </c>
      <c r="F661" s="12">
        <v>1293.06</v>
      </c>
      <c r="G661" s="12">
        <v>178.38</v>
      </c>
    </row>
    <row r="662" spans="2:7" x14ac:dyDescent="0.35">
      <c r="B662" s="19" t="s">
        <v>1009</v>
      </c>
      <c r="C662" s="2" t="s">
        <v>1190</v>
      </c>
      <c r="D662" s="1" t="s">
        <v>1191</v>
      </c>
      <c r="E662" s="12">
        <f t="shared" si="19"/>
        <v>2.4158453015843406E-13</v>
      </c>
      <c r="F662" s="12">
        <v>8.5265128291212022E-14</v>
      </c>
      <c r="G662" s="12">
        <v>1.5631940186722204E-13</v>
      </c>
    </row>
    <row r="663" spans="2:7" x14ac:dyDescent="0.35">
      <c r="B663" s="19" t="s">
        <v>1009</v>
      </c>
      <c r="C663" s="2" t="s">
        <v>1192</v>
      </c>
      <c r="D663" s="1" t="s">
        <v>1193</v>
      </c>
      <c r="E663" s="12">
        <f t="shared" si="19"/>
        <v>12128.619999999999</v>
      </c>
      <c r="F663" s="12">
        <v>15607.699999999999</v>
      </c>
      <c r="G663" s="12">
        <v>-3479.08</v>
      </c>
    </row>
    <row r="664" spans="2:7" ht="15" thickBot="1" x14ac:dyDescent="0.4">
      <c r="B664" s="19" t="s">
        <v>1009</v>
      </c>
      <c r="C664" s="2" t="s">
        <v>1194</v>
      </c>
      <c r="D664" s="1" t="s">
        <v>1195</v>
      </c>
      <c r="E664" s="12">
        <f t="shared" si="19"/>
        <v>-1.3713474800169934E-12</v>
      </c>
      <c r="F664" s="12">
        <v>7.3896444519050419E-13</v>
      </c>
      <c r="G664" s="12">
        <v>-2.1103119252074976E-12</v>
      </c>
    </row>
    <row r="665" spans="2:7" ht="15" thickBot="1" x14ac:dyDescent="0.4">
      <c r="B665" s="30" t="s">
        <v>1196</v>
      </c>
      <c r="C665" s="33"/>
      <c r="D665" s="15"/>
      <c r="E665" s="15">
        <f>SUBTOTAL(9,E570:E664)</f>
        <v>9752619.4000000004</v>
      </c>
      <c r="F665" s="15">
        <f>SUBTOTAL(9,F570:F664)</f>
        <v>6575692.4100000001</v>
      </c>
      <c r="G665" s="16">
        <f>SUBTOTAL(9,G570:G664)</f>
        <v>3176926.9900000007</v>
      </c>
    </row>
    <row r="668" spans="2:7" x14ac:dyDescent="0.35">
      <c r="B668" s="19" t="s">
        <v>1197</v>
      </c>
      <c r="C668" s="2" t="s">
        <v>1198</v>
      </c>
      <c r="D668" s="1" t="s">
        <v>1199</v>
      </c>
      <c r="E668" s="12">
        <f t="shared" ref="E668:E676" si="20">SUM(F668:G668)</f>
        <v>92543.85</v>
      </c>
      <c r="F668" s="12">
        <v>0</v>
      </c>
      <c r="G668" s="12">
        <v>92543.85</v>
      </c>
    </row>
    <row r="669" spans="2:7" x14ac:dyDescent="0.35">
      <c r="B669" s="19" t="s">
        <v>1197</v>
      </c>
      <c r="C669" s="2" t="s">
        <v>1200</v>
      </c>
      <c r="D669" s="1" t="s">
        <v>1201</v>
      </c>
      <c r="E669" s="12">
        <f t="shared" si="20"/>
        <v>36767.61</v>
      </c>
      <c r="F669" s="12">
        <v>0</v>
      </c>
      <c r="G669" s="12">
        <v>36767.61</v>
      </c>
    </row>
    <row r="670" spans="2:7" x14ac:dyDescent="0.35">
      <c r="B670" s="19" t="s">
        <v>1197</v>
      </c>
      <c r="C670" s="2" t="s">
        <v>1202</v>
      </c>
      <c r="D670" s="1" t="s">
        <v>1203</v>
      </c>
      <c r="E670" s="12">
        <f t="shared" si="20"/>
        <v>85998.43</v>
      </c>
      <c r="F670" s="12">
        <v>0</v>
      </c>
      <c r="G670" s="12">
        <v>85998.43</v>
      </c>
    </row>
    <row r="671" spans="2:7" x14ac:dyDescent="0.35">
      <c r="B671" s="19" t="s">
        <v>1197</v>
      </c>
      <c r="C671" s="2" t="s">
        <v>1204</v>
      </c>
      <c r="D671" s="1" t="s">
        <v>1205</v>
      </c>
      <c r="E671" s="12">
        <f t="shared" si="20"/>
        <v>0</v>
      </c>
      <c r="F671" s="12">
        <v>0</v>
      </c>
      <c r="G671" s="12">
        <v>0</v>
      </c>
    </row>
    <row r="672" spans="2:7" x14ac:dyDescent="0.35">
      <c r="B672" s="19" t="s">
        <v>1197</v>
      </c>
      <c r="C672" s="2" t="s">
        <v>1206</v>
      </c>
      <c r="D672" s="1" t="s">
        <v>1207</v>
      </c>
      <c r="E672" s="12">
        <f t="shared" si="20"/>
        <v>421900.43</v>
      </c>
      <c r="F672" s="12">
        <v>0</v>
      </c>
      <c r="G672" s="12">
        <v>421900.43</v>
      </c>
    </row>
    <row r="673" spans="2:7" x14ac:dyDescent="0.35">
      <c r="B673" s="19" t="s">
        <v>1197</v>
      </c>
      <c r="C673" s="2" t="s">
        <v>1208</v>
      </c>
      <c r="D673" s="1" t="s">
        <v>1209</v>
      </c>
      <c r="E673" s="12">
        <f t="shared" si="20"/>
        <v>97985.9</v>
      </c>
      <c r="F673" s="12">
        <v>0</v>
      </c>
      <c r="G673" s="12">
        <v>97985.9</v>
      </c>
    </row>
    <row r="674" spans="2:7" x14ac:dyDescent="0.35">
      <c r="B674" s="19" t="s">
        <v>1197</v>
      </c>
      <c r="C674" s="2" t="s">
        <v>1210</v>
      </c>
      <c r="D674" s="1" t="s">
        <v>1211</v>
      </c>
      <c r="E674" s="12">
        <f t="shared" si="20"/>
        <v>924367.49</v>
      </c>
      <c r="F674" s="12">
        <v>0</v>
      </c>
      <c r="G674" s="12">
        <v>924367.49</v>
      </c>
    </row>
    <row r="675" spans="2:7" x14ac:dyDescent="0.35">
      <c r="B675" s="19" t="s">
        <v>1197</v>
      </c>
      <c r="C675" s="2" t="s">
        <v>1212</v>
      </c>
      <c r="D675" s="1" t="s">
        <v>1213</v>
      </c>
      <c r="E675" s="12">
        <f t="shared" si="20"/>
        <v>463734.98</v>
      </c>
      <c r="F675" s="12">
        <v>0</v>
      </c>
      <c r="G675" s="12">
        <v>463734.98</v>
      </c>
    </row>
    <row r="676" spans="2:7" ht="15" thickBot="1" x14ac:dyDescent="0.4">
      <c r="B676" s="19" t="s">
        <v>1197</v>
      </c>
      <c r="C676" s="2" t="s">
        <v>1214</v>
      </c>
      <c r="D676" s="1" t="s">
        <v>1215</v>
      </c>
      <c r="E676" s="12">
        <f t="shared" si="20"/>
        <v>363430.23</v>
      </c>
      <c r="F676" s="12">
        <v>0</v>
      </c>
      <c r="G676" s="12">
        <v>363430.23</v>
      </c>
    </row>
    <row r="677" spans="2:7" ht="15" thickBot="1" x14ac:dyDescent="0.4">
      <c r="B677" s="30" t="s">
        <v>1216</v>
      </c>
      <c r="C677" s="14"/>
      <c r="D677" s="15"/>
      <c r="E677" s="15">
        <f>SUBTOTAL(9,E668:E676)</f>
        <v>2486728.92</v>
      </c>
      <c r="F677" s="15">
        <f>SUBTOTAL(9,F668:F676)</f>
        <v>0</v>
      </c>
      <c r="G677" s="16">
        <f>SUBTOTAL(9,G668:G676)</f>
        <v>2486728.92</v>
      </c>
    </row>
    <row r="678" spans="2:7" x14ac:dyDescent="0.35">
      <c r="B678" s="32"/>
      <c r="D678" s="32"/>
      <c r="E678" s="32"/>
      <c r="F678" s="32"/>
      <c r="G678" s="32"/>
    </row>
    <row r="679" spans="2:7" x14ac:dyDescent="0.35">
      <c r="B679" s="19"/>
      <c r="C679" s="20"/>
      <c r="D679" s="19"/>
      <c r="E679" s="19"/>
      <c r="F679" s="19"/>
      <c r="G679" s="19"/>
    </row>
    <row r="680" spans="2:7" x14ac:dyDescent="0.35">
      <c r="B680" s="19" t="s">
        <v>1217</v>
      </c>
      <c r="C680" s="2" t="s">
        <v>1218</v>
      </c>
      <c r="D680" s="1" t="s">
        <v>1219</v>
      </c>
      <c r="E680" s="12">
        <f t="shared" ref="E680:E743" si="21">SUM(F680:G680)</f>
        <v>0</v>
      </c>
      <c r="F680" s="12">
        <v>0</v>
      </c>
      <c r="G680" s="12">
        <v>0</v>
      </c>
    </row>
    <row r="681" spans="2:7" x14ac:dyDescent="0.35">
      <c r="B681" s="19" t="s">
        <v>1217</v>
      </c>
      <c r="C681" s="2" t="s">
        <v>1220</v>
      </c>
      <c r="D681" s="1" t="s">
        <v>1221</v>
      </c>
      <c r="E681" s="12">
        <f t="shared" si="21"/>
        <v>740500.1100000001</v>
      </c>
      <c r="F681" s="12">
        <v>295802.89</v>
      </c>
      <c r="G681" s="12">
        <v>444697.22000000003</v>
      </c>
    </row>
    <row r="682" spans="2:7" x14ac:dyDescent="0.35">
      <c r="B682" s="19" t="s">
        <v>1217</v>
      </c>
      <c r="C682" s="2" t="s">
        <v>1222</v>
      </c>
      <c r="D682" s="1" t="s">
        <v>1223</v>
      </c>
      <c r="E682" s="12">
        <f t="shared" si="21"/>
        <v>102199.10000000002</v>
      </c>
      <c r="F682" s="12">
        <v>58520.44000000001</v>
      </c>
      <c r="G682" s="12">
        <v>43678.660000000011</v>
      </c>
    </row>
    <row r="683" spans="2:7" x14ac:dyDescent="0.35">
      <c r="B683" s="19" t="s">
        <v>1217</v>
      </c>
      <c r="C683" s="2" t="s">
        <v>1224</v>
      </c>
      <c r="D683" s="1" t="s">
        <v>1225</v>
      </c>
      <c r="E683" s="12">
        <f t="shared" si="21"/>
        <v>1476910.1500000004</v>
      </c>
      <c r="F683" s="12">
        <v>402904.28000000014</v>
      </c>
      <c r="G683" s="12">
        <v>1074005.8700000001</v>
      </c>
    </row>
    <row r="684" spans="2:7" x14ac:dyDescent="0.35">
      <c r="B684" s="19" t="s">
        <v>1217</v>
      </c>
      <c r="C684" s="2" t="s">
        <v>1226</v>
      </c>
      <c r="D684" s="1" t="s">
        <v>1227</v>
      </c>
      <c r="E684" s="12">
        <f t="shared" si="21"/>
        <v>1362437.9700000002</v>
      </c>
      <c r="F684" s="12">
        <v>308209.75999999995</v>
      </c>
      <c r="G684" s="12">
        <v>1054228.2100000002</v>
      </c>
    </row>
    <row r="685" spans="2:7" x14ac:dyDescent="0.35">
      <c r="B685" s="19" t="s">
        <v>1217</v>
      </c>
      <c r="C685" s="2" t="s">
        <v>1228</v>
      </c>
      <c r="D685" s="1" t="s">
        <v>1229</v>
      </c>
      <c r="E685" s="12">
        <f t="shared" si="21"/>
        <v>283092.37000000011</v>
      </c>
      <c r="F685" s="12">
        <v>72801.699999999983</v>
      </c>
      <c r="G685" s="12">
        <v>210290.67000000013</v>
      </c>
    </row>
    <row r="686" spans="2:7" x14ac:dyDescent="0.35">
      <c r="B686" s="19" t="s">
        <v>1217</v>
      </c>
      <c r="C686" s="2" t="s">
        <v>1230</v>
      </c>
      <c r="D686" s="1" t="s">
        <v>1231</v>
      </c>
      <c r="E686" s="12">
        <f t="shared" si="21"/>
        <v>94722.280000000028</v>
      </c>
      <c r="F686" s="12">
        <v>61801.060000000005</v>
      </c>
      <c r="G686" s="12">
        <v>32921.220000000016</v>
      </c>
    </row>
    <row r="687" spans="2:7" x14ac:dyDescent="0.35">
      <c r="B687" s="19" t="s">
        <v>1217</v>
      </c>
      <c r="C687" s="2" t="s">
        <v>1232</v>
      </c>
      <c r="D687" s="1" t="s">
        <v>1233</v>
      </c>
      <c r="E687" s="12">
        <f t="shared" si="21"/>
        <v>946539.99</v>
      </c>
      <c r="F687" s="12">
        <v>261323.25999999989</v>
      </c>
      <c r="G687" s="12">
        <v>685216.7300000001</v>
      </c>
    </row>
    <row r="688" spans="2:7" x14ac:dyDescent="0.35">
      <c r="B688" s="19" t="s">
        <v>1217</v>
      </c>
      <c r="C688" s="2" t="s">
        <v>1234</v>
      </c>
      <c r="D688" s="1" t="s">
        <v>1235</v>
      </c>
      <c r="E688" s="12">
        <f t="shared" si="21"/>
        <v>189651.57</v>
      </c>
      <c r="F688" s="12">
        <v>122249.56000000001</v>
      </c>
      <c r="G688" s="12">
        <v>67402.010000000009</v>
      </c>
    </row>
    <row r="689" spans="2:7" x14ac:dyDescent="0.35">
      <c r="B689" s="19" t="s">
        <v>1217</v>
      </c>
      <c r="C689" s="2" t="s">
        <v>1236</v>
      </c>
      <c r="D689" s="1" t="s">
        <v>1237</v>
      </c>
      <c r="E689" s="12">
        <f t="shared" si="21"/>
        <v>5851.1699999999992</v>
      </c>
      <c r="F689" s="12">
        <v>615.36</v>
      </c>
      <c r="G689" s="12">
        <v>5235.8099999999995</v>
      </c>
    </row>
    <row r="690" spans="2:7" x14ac:dyDescent="0.35">
      <c r="B690" s="19" t="s">
        <v>1217</v>
      </c>
      <c r="C690" s="2" t="s">
        <v>1238</v>
      </c>
      <c r="D690" s="1" t="s">
        <v>1239</v>
      </c>
      <c r="E690" s="12">
        <f t="shared" si="21"/>
        <v>50721.419999999991</v>
      </c>
      <c r="F690" s="12">
        <v>8728.010000000002</v>
      </c>
      <c r="G690" s="12">
        <v>41993.409999999989</v>
      </c>
    </row>
    <row r="691" spans="2:7" x14ac:dyDescent="0.35">
      <c r="B691" s="19" t="s">
        <v>1217</v>
      </c>
      <c r="C691" s="2" t="s">
        <v>1240</v>
      </c>
      <c r="D691" s="1" t="s">
        <v>1241</v>
      </c>
      <c r="E691" s="12">
        <f t="shared" si="21"/>
        <v>8676.9399999999987</v>
      </c>
      <c r="F691" s="12">
        <v>1064.33</v>
      </c>
      <c r="G691" s="12">
        <v>7612.61</v>
      </c>
    </row>
    <row r="692" spans="2:7" x14ac:dyDescent="0.35">
      <c r="B692" s="19" t="s">
        <v>1217</v>
      </c>
      <c r="C692" s="2" t="s">
        <v>1242</v>
      </c>
      <c r="D692" s="1" t="s">
        <v>1243</v>
      </c>
      <c r="E692" s="12">
        <f t="shared" si="21"/>
        <v>30475.629999999994</v>
      </c>
      <c r="F692" s="12">
        <v>3561.7699999999995</v>
      </c>
      <c r="G692" s="12">
        <v>26913.859999999993</v>
      </c>
    </row>
    <row r="693" spans="2:7" x14ac:dyDescent="0.35">
      <c r="B693" s="19" t="s">
        <v>1217</v>
      </c>
      <c r="C693" s="2" t="s">
        <v>1244</v>
      </c>
      <c r="D693" s="1" t="s">
        <v>1245</v>
      </c>
      <c r="E693" s="12">
        <f t="shared" si="21"/>
        <v>18511.79</v>
      </c>
      <c r="F693" s="12">
        <v>2009.3299999999997</v>
      </c>
      <c r="G693" s="12">
        <v>16502.460000000003</v>
      </c>
    </row>
    <row r="694" spans="2:7" x14ac:dyDescent="0.35">
      <c r="B694" s="19" t="s">
        <v>1217</v>
      </c>
      <c r="C694" s="2" t="s">
        <v>1246</v>
      </c>
      <c r="D694" s="1" t="s">
        <v>1247</v>
      </c>
      <c r="E694" s="12">
        <f t="shared" si="21"/>
        <v>3399.7</v>
      </c>
      <c r="F694" s="12">
        <v>765.50000000000011</v>
      </c>
      <c r="G694" s="12">
        <v>2634.2</v>
      </c>
    </row>
    <row r="695" spans="2:7" x14ac:dyDescent="0.35">
      <c r="B695" s="19" t="s">
        <v>1217</v>
      </c>
      <c r="C695" s="2" t="s">
        <v>1248</v>
      </c>
      <c r="D695" s="1" t="s">
        <v>1249</v>
      </c>
      <c r="E695" s="12">
        <f t="shared" si="21"/>
        <v>61002.26999999999</v>
      </c>
      <c r="F695" s="12">
        <v>7938.9599999999982</v>
      </c>
      <c r="G695" s="12">
        <v>53063.30999999999</v>
      </c>
    </row>
    <row r="696" spans="2:7" x14ac:dyDescent="0.35">
      <c r="B696" s="19" t="s">
        <v>1217</v>
      </c>
      <c r="C696" s="2" t="s">
        <v>1250</v>
      </c>
      <c r="D696" s="1" t="s">
        <v>1251</v>
      </c>
      <c r="E696" s="12">
        <f t="shared" si="21"/>
        <v>3526.54</v>
      </c>
      <c r="F696" s="12">
        <v>946.26</v>
      </c>
      <c r="G696" s="12">
        <v>2580.2799999999997</v>
      </c>
    </row>
    <row r="697" spans="2:7" x14ac:dyDescent="0.35">
      <c r="B697" s="19" t="s">
        <v>1217</v>
      </c>
      <c r="C697" s="2" t="s">
        <v>1252</v>
      </c>
      <c r="D697" s="1" t="s">
        <v>1253</v>
      </c>
      <c r="E697" s="12">
        <f t="shared" si="21"/>
        <v>37.020000000000003</v>
      </c>
      <c r="F697" s="12">
        <v>37.020000000000003</v>
      </c>
      <c r="G697" s="12">
        <v>0</v>
      </c>
    </row>
    <row r="698" spans="2:7" x14ac:dyDescent="0.35">
      <c r="B698" s="19" t="s">
        <v>1217</v>
      </c>
      <c r="C698" s="2" t="s">
        <v>1254</v>
      </c>
      <c r="D698" s="1" t="s">
        <v>1255</v>
      </c>
      <c r="E698" s="12">
        <f t="shared" si="21"/>
        <v>253.33</v>
      </c>
      <c r="F698" s="12">
        <v>233.05</v>
      </c>
      <c r="G698" s="12">
        <v>20.28</v>
      </c>
    </row>
    <row r="699" spans="2:7" x14ac:dyDescent="0.35">
      <c r="B699" s="19" t="s">
        <v>1217</v>
      </c>
      <c r="C699" s="2" t="s">
        <v>1256</v>
      </c>
      <c r="D699" s="1" t="s">
        <v>1257</v>
      </c>
      <c r="E699" s="12">
        <f t="shared" si="21"/>
        <v>-42.150000000000041</v>
      </c>
      <c r="F699" s="12">
        <v>-13.240000000000038</v>
      </c>
      <c r="G699" s="12">
        <v>-28.910000000000004</v>
      </c>
    </row>
    <row r="700" spans="2:7" x14ac:dyDescent="0.35">
      <c r="B700" s="19" t="s">
        <v>1217</v>
      </c>
      <c r="C700" s="2" t="s">
        <v>1258</v>
      </c>
      <c r="D700" s="1" t="s">
        <v>1259</v>
      </c>
      <c r="E700" s="12">
        <f t="shared" si="21"/>
        <v>2480.44</v>
      </c>
      <c r="F700" s="12">
        <v>897.75</v>
      </c>
      <c r="G700" s="12">
        <v>1582.69</v>
      </c>
    </row>
    <row r="701" spans="2:7" x14ac:dyDescent="0.35">
      <c r="B701" s="19" t="s">
        <v>1217</v>
      </c>
      <c r="C701" s="2" t="s">
        <v>1260</v>
      </c>
      <c r="D701" s="1" t="s">
        <v>1261</v>
      </c>
      <c r="E701" s="12">
        <f t="shared" si="21"/>
        <v>3805.8900000000003</v>
      </c>
      <c r="F701" s="12">
        <v>2941.32</v>
      </c>
      <c r="G701" s="12">
        <v>864.57000000000016</v>
      </c>
    </row>
    <row r="702" spans="2:7" x14ac:dyDescent="0.35">
      <c r="B702" s="19" t="s">
        <v>1217</v>
      </c>
      <c r="C702" s="2" t="s">
        <v>1262</v>
      </c>
      <c r="D702" s="1" t="s">
        <v>1263</v>
      </c>
      <c r="E702" s="12">
        <f t="shared" si="21"/>
        <v>0</v>
      </c>
      <c r="F702" s="12">
        <v>0</v>
      </c>
      <c r="G702" s="12">
        <v>0</v>
      </c>
    </row>
    <row r="703" spans="2:7" x14ac:dyDescent="0.35">
      <c r="B703" s="19" t="s">
        <v>1217</v>
      </c>
      <c r="C703" s="2" t="s">
        <v>1264</v>
      </c>
      <c r="D703" s="1" t="s">
        <v>1265</v>
      </c>
      <c r="E703" s="12">
        <f t="shared" si="21"/>
        <v>2549.5500000000002</v>
      </c>
      <c r="F703" s="12">
        <v>442.83000000000004</v>
      </c>
      <c r="G703" s="12">
        <v>2106.7200000000003</v>
      </c>
    </row>
    <row r="704" spans="2:7" x14ac:dyDescent="0.35">
      <c r="B704" s="19" t="s">
        <v>1217</v>
      </c>
      <c r="C704" s="2" t="s">
        <v>1266</v>
      </c>
      <c r="D704" s="1" t="s">
        <v>1267</v>
      </c>
      <c r="E704" s="12">
        <f t="shared" si="21"/>
        <v>823.05</v>
      </c>
      <c r="F704" s="12">
        <v>251.97000000000003</v>
      </c>
      <c r="G704" s="12">
        <v>571.07999999999993</v>
      </c>
    </row>
    <row r="705" spans="2:7" x14ac:dyDescent="0.35">
      <c r="B705" s="19" t="s">
        <v>1217</v>
      </c>
      <c r="C705" s="2" t="s">
        <v>1268</v>
      </c>
      <c r="D705" s="1" t="s">
        <v>1269</v>
      </c>
      <c r="E705" s="12">
        <f t="shared" si="21"/>
        <v>8436.64</v>
      </c>
      <c r="F705" s="12">
        <v>1987.04</v>
      </c>
      <c r="G705" s="12">
        <v>6449.5999999999995</v>
      </c>
    </row>
    <row r="706" spans="2:7" x14ac:dyDescent="0.35">
      <c r="B706" s="19" t="s">
        <v>1217</v>
      </c>
      <c r="C706" s="2" t="s">
        <v>1270</v>
      </c>
      <c r="D706" s="1" t="s">
        <v>1271</v>
      </c>
      <c r="E706" s="12">
        <f t="shared" si="21"/>
        <v>49437.83</v>
      </c>
      <c r="F706" s="12">
        <v>39763.06</v>
      </c>
      <c r="G706" s="12">
        <v>9674.77</v>
      </c>
    </row>
    <row r="707" spans="2:7" x14ac:dyDescent="0.35">
      <c r="B707" s="19" t="s">
        <v>1217</v>
      </c>
      <c r="C707" s="2" t="s">
        <v>1272</v>
      </c>
      <c r="D707" s="1" t="s">
        <v>1273</v>
      </c>
      <c r="E707" s="12">
        <f t="shared" si="21"/>
        <v>144543.69999999998</v>
      </c>
      <c r="F707" s="12">
        <v>125598.56999999998</v>
      </c>
      <c r="G707" s="12">
        <v>18945.13</v>
      </c>
    </row>
    <row r="708" spans="2:7" x14ac:dyDescent="0.35">
      <c r="B708" s="19" t="s">
        <v>1217</v>
      </c>
      <c r="C708" s="2" t="s">
        <v>1274</v>
      </c>
      <c r="D708" s="1" t="s">
        <v>1275</v>
      </c>
      <c r="E708" s="12">
        <f t="shared" si="21"/>
        <v>9767.57</v>
      </c>
      <c r="F708" s="12">
        <v>3348</v>
      </c>
      <c r="G708" s="12">
        <v>6419.57</v>
      </c>
    </row>
    <row r="709" spans="2:7" x14ac:dyDescent="0.35">
      <c r="B709" s="19" t="s">
        <v>1217</v>
      </c>
      <c r="C709" s="2" t="s">
        <v>1276</v>
      </c>
      <c r="D709" s="1" t="s">
        <v>1277</v>
      </c>
      <c r="E709" s="12">
        <f t="shared" si="21"/>
        <v>321805.77999999997</v>
      </c>
      <c r="F709" s="12">
        <v>292221.07</v>
      </c>
      <c r="G709" s="12">
        <v>29584.709999999988</v>
      </c>
    </row>
    <row r="710" spans="2:7" x14ac:dyDescent="0.35">
      <c r="B710" s="19" t="s">
        <v>1217</v>
      </c>
      <c r="C710" s="2" t="s">
        <v>1278</v>
      </c>
      <c r="D710" s="1" t="s">
        <v>1279</v>
      </c>
      <c r="E710" s="12">
        <f t="shared" si="21"/>
        <v>10556.93</v>
      </c>
      <c r="F710" s="12">
        <v>4036.85</v>
      </c>
      <c r="G710" s="12">
        <v>6520.08</v>
      </c>
    </row>
    <row r="711" spans="2:7" x14ac:dyDescent="0.35">
      <c r="B711" s="19" t="s">
        <v>1217</v>
      </c>
      <c r="C711" s="2" t="s">
        <v>1280</v>
      </c>
      <c r="D711" s="1" t="s">
        <v>1281</v>
      </c>
      <c r="E711" s="12">
        <f t="shared" si="21"/>
        <v>60595.009999999995</v>
      </c>
      <c r="F711" s="12">
        <v>75769.140000000014</v>
      </c>
      <c r="G711" s="12">
        <v>-15174.130000000017</v>
      </c>
    </row>
    <row r="712" spans="2:7" x14ac:dyDescent="0.35">
      <c r="B712" s="19" t="s">
        <v>1217</v>
      </c>
      <c r="C712" s="2" t="s">
        <v>1282</v>
      </c>
      <c r="D712" s="1" t="s">
        <v>1283</v>
      </c>
      <c r="E712" s="12">
        <f t="shared" si="21"/>
        <v>6886.9</v>
      </c>
      <c r="F712" s="12">
        <v>571.55000000000007</v>
      </c>
      <c r="G712" s="12">
        <v>6315.3499999999995</v>
      </c>
    </row>
    <row r="713" spans="2:7" x14ac:dyDescent="0.35">
      <c r="B713" s="19" t="s">
        <v>1217</v>
      </c>
      <c r="C713" s="2" t="s">
        <v>1284</v>
      </c>
      <c r="D713" s="1" t="s">
        <v>1285</v>
      </c>
      <c r="E713" s="12">
        <f t="shared" si="21"/>
        <v>590259.09000000008</v>
      </c>
      <c r="F713" s="12">
        <v>132383.93</v>
      </c>
      <c r="G713" s="12">
        <v>457875.16000000003</v>
      </c>
    </row>
    <row r="714" spans="2:7" x14ac:dyDescent="0.35">
      <c r="B714" s="19" t="s">
        <v>1217</v>
      </c>
      <c r="C714" s="2" t="s">
        <v>1286</v>
      </c>
      <c r="D714" s="1" t="s">
        <v>1287</v>
      </c>
      <c r="E714" s="12">
        <f t="shared" si="21"/>
        <v>188983.75</v>
      </c>
      <c r="F714" s="12">
        <v>87922.189999999988</v>
      </c>
      <c r="G714" s="12">
        <v>101061.56</v>
      </c>
    </row>
    <row r="715" spans="2:7" x14ac:dyDescent="0.35">
      <c r="B715" s="19" t="s">
        <v>1217</v>
      </c>
      <c r="C715" s="2" t="s">
        <v>1288</v>
      </c>
      <c r="D715" s="1" t="s">
        <v>1289</v>
      </c>
      <c r="E715" s="12">
        <f t="shared" si="21"/>
        <v>430572.00000000006</v>
      </c>
      <c r="F715" s="12">
        <v>167306.58000000002</v>
      </c>
      <c r="G715" s="12">
        <v>263265.42000000004</v>
      </c>
    </row>
    <row r="716" spans="2:7" x14ac:dyDescent="0.35">
      <c r="B716" s="19" t="s">
        <v>1217</v>
      </c>
      <c r="C716" s="2" t="s">
        <v>1290</v>
      </c>
      <c r="D716" s="1" t="s">
        <v>1291</v>
      </c>
      <c r="E716" s="12">
        <f t="shared" si="21"/>
        <v>1035756.98</v>
      </c>
      <c r="F716" s="12">
        <v>287496.77</v>
      </c>
      <c r="G716" s="12">
        <v>748260.21</v>
      </c>
    </row>
    <row r="717" spans="2:7" x14ac:dyDescent="0.35">
      <c r="B717" s="19" t="s">
        <v>1217</v>
      </c>
      <c r="C717" s="2" t="s">
        <v>1292</v>
      </c>
      <c r="D717" s="1" t="s">
        <v>1293</v>
      </c>
      <c r="E717" s="12">
        <f t="shared" si="21"/>
        <v>527507.46</v>
      </c>
      <c r="F717" s="12">
        <v>205071.94999999998</v>
      </c>
      <c r="G717" s="12">
        <v>322435.50999999995</v>
      </c>
    </row>
    <row r="718" spans="2:7" x14ac:dyDescent="0.35">
      <c r="B718" s="19" t="s">
        <v>1217</v>
      </c>
      <c r="C718" s="2" t="s">
        <v>1294</v>
      </c>
      <c r="D718" s="1" t="s">
        <v>1295</v>
      </c>
      <c r="E718" s="12">
        <f t="shared" si="21"/>
        <v>-349399.28</v>
      </c>
      <c r="F718" s="12">
        <v>75299.419999999984</v>
      </c>
      <c r="G718" s="12">
        <v>-424698.7</v>
      </c>
    </row>
    <row r="719" spans="2:7" x14ac:dyDescent="0.35">
      <c r="B719" s="19" t="s">
        <v>1217</v>
      </c>
      <c r="C719" s="2" t="s">
        <v>1296</v>
      </c>
      <c r="D719" s="1" t="s">
        <v>1297</v>
      </c>
      <c r="E719" s="12">
        <f t="shared" si="21"/>
        <v>1295993.8500000001</v>
      </c>
      <c r="F719" s="12">
        <v>389540.97000000003</v>
      </c>
      <c r="G719" s="12">
        <v>906452.88</v>
      </c>
    </row>
    <row r="720" spans="2:7" x14ac:dyDescent="0.35">
      <c r="B720" s="19" t="s">
        <v>1217</v>
      </c>
      <c r="C720" s="2" t="s">
        <v>1298</v>
      </c>
      <c r="D720" s="1" t="s">
        <v>1299</v>
      </c>
      <c r="E720" s="12">
        <f t="shared" si="21"/>
        <v>1047021.78</v>
      </c>
      <c r="F720" s="12">
        <v>271908.71000000002</v>
      </c>
      <c r="G720" s="12">
        <v>775113.07</v>
      </c>
    </row>
    <row r="721" spans="2:7" x14ac:dyDescent="0.35">
      <c r="B721" s="19" t="s">
        <v>1217</v>
      </c>
      <c r="C721" s="2" t="s">
        <v>1300</v>
      </c>
      <c r="D721" s="1" t="s">
        <v>1301</v>
      </c>
      <c r="E721" s="12">
        <f t="shared" si="21"/>
        <v>13982.669999999998</v>
      </c>
      <c r="F721" s="12">
        <v>12548.669999999998</v>
      </c>
      <c r="G721" s="12">
        <v>1433.9999999999998</v>
      </c>
    </row>
    <row r="722" spans="2:7" x14ac:dyDescent="0.35">
      <c r="B722" s="19" t="s">
        <v>1217</v>
      </c>
      <c r="C722" s="2" t="s">
        <v>1302</v>
      </c>
      <c r="D722" s="1" t="s">
        <v>1303</v>
      </c>
      <c r="E722" s="12">
        <f t="shared" si="21"/>
        <v>193009.25999999998</v>
      </c>
      <c r="F722" s="12">
        <v>89410.779999999984</v>
      </c>
      <c r="G722" s="12">
        <v>103598.48</v>
      </c>
    </row>
    <row r="723" spans="2:7" x14ac:dyDescent="0.35">
      <c r="B723" s="19" t="s">
        <v>1217</v>
      </c>
      <c r="C723" s="2" t="s">
        <v>1304</v>
      </c>
      <c r="D723" s="1" t="s">
        <v>1305</v>
      </c>
      <c r="E723" s="12">
        <f t="shared" si="21"/>
        <v>14211.04</v>
      </c>
      <c r="F723" s="12">
        <v>12764.11</v>
      </c>
      <c r="G723" s="12">
        <v>1446.9299999999996</v>
      </c>
    </row>
    <row r="724" spans="2:7" x14ac:dyDescent="0.35">
      <c r="B724" s="19" t="s">
        <v>1217</v>
      </c>
      <c r="C724" s="2" t="s">
        <v>1306</v>
      </c>
      <c r="D724" s="1" t="s">
        <v>1307</v>
      </c>
      <c r="E724" s="12">
        <f t="shared" si="21"/>
        <v>167714.94</v>
      </c>
      <c r="F724" s="12">
        <v>99680.690000000017</v>
      </c>
      <c r="G724" s="12">
        <v>68034.25</v>
      </c>
    </row>
    <row r="725" spans="2:7" x14ac:dyDescent="0.35">
      <c r="B725" s="19" t="s">
        <v>1217</v>
      </c>
      <c r="C725" s="2" t="s">
        <v>1308</v>
      </c>
      <c r="D725" s="1" t="s">
        <v>1309</v>
      </c>
      <c r="E725" s="12">
        <f t="shared" si="21"/>
        <v>47034.289999999994</v>
      </c>
      <c r="F725" s="12">
        <v>42751.819999999992</v>
      </c>
      <c r="G725" s="12">
        <v>4282.47</v>
      </c>
    </row>
    <row r="726" spans="2:7" x14ac:dyDescent="0.35">
      <c r="B726" s="19" t="s">
        <v>1217</v>
      </c>
      <c r="C726" s="2" t="s">
        <v>1310</v>
      </c>
      <c r="D726" s="1" t="s">
        <v>1311</v>
      </c>
      <c r="E726" s="12">
        <f t="shared" si="21"/>
        <v>0</v>
      </c>
      <c r="F726" s="12">
        <v>0</v>
      </c>
      <c r="G726" s="12">
        <v>0</v>
      </c>
    </row>
    <row r="727" spans="2:7" x14ac:dyDescent="0.35">
      <c r="B727" s="19" t="s">
        <v>1217</v>
      </c>
      <c r="C727" s="2" t="s">
        <v>1312</v>
      </c>
      <c r="D727" s="1" t="s">
        <v>1313</v>
      </c>
      <c r="E727" s="12">
        <f t="shared" si="21"/>
        <v>-295110.9200000001</v>
      </c>
      <c r="F727" s="12">
        <v>-31148.940000000017</v>
      </c>
      <c r="G727" s="12">
        <v>-263961.9800000001</v>
      </c>
    </row>
    <row r="728" spans="2:7" x14ac:dyDescent="0.35">
      <c r="B728" s="19" t="s">
        <v>1217</v>
      </c>
      <c r="C728" s="2" t="s">
        <v>1314</v>
      </c>
      <c r="D728" s="1" t="s">
        <v>1315</v>
      </c>
      <c r="E728" s="12">
        <f t="shared" si="21"/>
        <v>48100.76999999999</v>
      </c>
      <c r="F728" s="12">
        <v>39385.689999999995</v>
      </c>
      <c r="G728" s="12">
        <v>8715.0799999999981</v>
      </c>
    </row>
    <row r="729" spans="2:7" x14ac:dyDescent="0.35">
      <c r="B729" s="19" t="s">
        <v>1217</v>
      </c>
      <c r="C729" s="2" t="s">
        <v>1316</v>
      </c>
      <c r="D729" s="1" t="s">
        <v>1317</v>
      </c>
      <c r="E729" s="12">
        <f t="shared" si="21"/>
        <v>0</v>
      </c>
      <c r="F729" s="12">
        <v>0</v>
      </c>
      <c r="G729" s="12">
        <v>0</v>
      </c>
    </row>
    <row r="730" spans="2:7" x14ac:dyDescent="0.35">
      <c r="B730" s="19" t="s">
        <v>1217</v>
      </c>
      <c r="C730" s="2" t="s">
        <v>1318</v>
      </c>
      <c r="D730" s="1" t="s">
        <v>1319</v>
      </c>
      <c r="E730" s="12">
        <f t="shared" si="21"/>
        <v>16837.89</v>
      </c>
      <c r="F730" s="12">
        <v>15579.11</v>
      </c>
      <c r="G730" s="12">
        <v>1258.7800000000002</v>
      </c>
    </row>
    <row r="731" spans="2:7" x14ac:dyDescent="0.35">
      <c r="B731" s="19" t="s">
        <v>1217</v>
      </c>
      <c r="C731" s="2" t="s">
        <v>1320</v>
      </c>
      <c r="D731" s="1" t="s">
        <v>1321</v>
      </c>
      <c r="E731" s="12">
        <f t="shared" si="21"/>
        <v>21996.289999999994</v>
      </c>
      <c r="F731" s="12">
        <v>19532.529999999995</v>
      </c>
      <c r="G731" s="12">
        <v>2463.7599999999993</v>
      </c>
    </row>
    <row r="732" spans="2:7" x14ac:dyDescent="0.35">
      <c r="B732" s="19" t="s">
        <v>1217</v>
      </c>
      <c r="C732" s="2" t="s">
        <v>1322</v>
      </c>
      <c r="D732" s="1" t="s">
        <v>1323</v>
      </c>
      <c r="E732" s="12">
        <f t="shared" si="21"/>
        <v>160240</v>
      </c>
      <c r="F732" s="12">
        <v>123470.78000000001</v>
      </c>
      <c r="G732" s="12">
        <v>36769.219999999994</v>
      </c>
    </row>
    <row r="733" spans="2:7" x14ac:dyDescent="0.35">
      <c r="B733" s="19" t="s">
        <v>1217</v>
      </c>
      <c r="C733" s="2" t="s">
        <v>1324</v>
      </c>
      <c r="D733" s="1" t="s">
        <v>1325</v>
      </c>
      <c r="E733" s="12">
        <f t="shared" si="21"/>
        <v>122110.77000000003</v>
      </c>
      <c r="F733" s="12">
        <v>109399.44000000003</v>
      </c>
      <c r="G733" s="12">
        <v>12711.330000000002</v>
      </c>
    </row>
    <row r="734" spans="2:7" x14ac:dyDescent="0.35">
      <c r="B734" s="19" t="s">
        <v>1217</v>
      </c>
      <c r="C734" s="2" t="s">
        <v>1326</v>
      </c>
      <c r="D734" s="1" t="s">
        <v>1327</v>
      </c>
      <c r="E734" s="12">
        <f t="shared" si="21"/>
        <v>323020.14999999997</v>
      </c>
      <c r="F734" s="12">
        <v>271025.29999999993</v>
      </c>
      <c r="G734" s="12">
        <v>51994.850000000035</v>
      </c>
    </row>
    <row r="735" spans="2:7" x14ac:dyDescent="0.35">
      <c r="B735" s="19" t="s">
        <v>1217</v>
      </c>
      <c r="C735" s="2" t="s">
        <v>1328</v>
      </c>
      <c r="D735" s="1" t="s">
        <v>1329</v>
      </c>
      <c r="E735" s="12">
        <f t="shared" si="21"/>
        <v>3192.29</v>
      </c>
      <c r="F735" s="12">
        <v>3484.21</v>
      </c>
      <c r="G735" s="12">
        <v>-291.92</v>
      </c>
    </row>
    <row r="736" spans="2:7" x14ac:dyDescent="0.35">
      <c r="B736" s="19" t="s">
        <v>1217</v>
      </c>
      <c r="C736" s="2" t="s">
        <v>1330</v>
      </c>
      <c r="D736" s="1" t="s">
        <v>1331</v>
      </c>
      <c r="E736" s="12">
        <f t="shared" si="21"/>
        <v>32387.1</v>
      </c>
      <c r="F736" s="12">
        <v>16326.919999999998</v>
      </c>
      <c r="G736" s="12">
        <v>16060.180000000002</v>
      </c>
    </row>
    <row r="737" spans="2:7" x14ac:dyDescent="0.35">
      <c r="B737" s="19" t="s">
        <v>1217</v>
      </c>
      <c r="C737" s="2" t="s">
        <v>1332</v>
      </c>
      <c r="D737" s="1" t="s">
        <v>1333</v>
      </c>
      <c r="E737" s="12">
        <f t="shared" si="21"/>
        <v>151877.99999999997</v>
      </c>
      <c r="F737" s="12">
        <v>134481.12999999998</v>
      </c>
      <c r="G737" s="12">
        <v>17396.870000000006</v>
      </c>
    </row>
    <row r="738" spans="2:7" x14ac:dyDescent="0.35">
      <c r="B738" s="19" t="s">
        <v>1217</v>
      </c>
      <c r="C738" s="2" t="s">
        <v>1334</v>
      </c>
      <c r="D738" s="1" t="s">
        <v>1335</v>
      </c>
      <c r="E738" s="12">
        <f t="shared" si="21"/>
        <v>47233.760000000009</v>
      </c>
      <c r="F738" s="12">
        <v>33376.820000000007</v>
      </c>
      <c r="G738" s="12">
        <v>13856.94</v>
      </c>
    </row>
    <row r="739" spans="2:7" x14ac:dyDescent="0.35">
      <c r="B739" s="19" t="s">
        <v>1217</v>
      </c>
      <c r="C739" s="2" t="s">
        <v>1336</v>
      </c>
      <c r="D739" s="1" t="s">
        <v>1337</v>
      </c>
      <c r="E739" s="12">
        <f t="shared" si="21"/>
        <v>318754.48</v>
      </c>
      <c r="F739" s="12">
        <v>70994.040000000008</v>
      </c>
      <c r="G739" s="12">
        <v>247760.43999999997</v>
      </c>
    </row>
    <row r="740" spans="2:7" x14ac:dyDescent="0.35">
      <c r="B740" s="19" t="s">
        <v>1217</v>
      </c>
      <c r="C740" s="2" t="s">
        <v>1338</v>
      </c>
      <c r="D740" s="1" t="s">
        <v>1339</v>
      </c>
      <c r="E740" s="12">
        <f t="shared" si="21"/>
        <v>33635.919999999991</v>
      </c>
      <c r="F740" s="12">
        <v>24546.449999999993</v>
      </c>
      <c r="G740" s="12">
        <v>9089.4699999999993</v>
      </c>
    </row>
    <row r="741" spans="2:7" x14ac:dyDescent="0.35">
      <c r="B741" s="19" t="s">
        <v>1217</v>
      </c>
      <c r="C741" s="2" t="s">
        <v>1340</v>
      </c>
      <c r="D741" s="1" t="s">
        <v>1341</v>
      </c>
      <c r="E741" s="12">
        <f t="shared" si="21"/>
        <v>90110.93</v>
      </c>
      <c r="F741" s="12">
        <v>78393.98</v>
      </c>
      <c r="G741" s="12">
        <v>11716.949999999999</v>
      </c>
    </row>
    <row r="742" spans="2:7" x14ac:dyDescent="0.35">
      <c r="B742" s="19" t="s">
        <v>1217</v>
      </c>
      <c r="C742" s="2" t="s">
        <v>1342</v>
      </c>
      <c r="D742" s="1" t="s">
        <v>1343</v>
      </c>
      <c r="E742" s="12">
        <f t="shared" si="21"/>
        <v>179607.12000000002</v>
      </c>
      <c r="F742" s="12">
        <v>118538.85</v>
      </c>
      <c r="G742" s="12">
        <v>61068.270000000026</v>
      </c>
    </row>
    <row r="743" spans="2:7" x14ac:dyDescent="0.35">
      <c r="B743" s="19" t="s">
        <v>1217</v>
      </c>
      <c r="C743" s="2" t="s">
        <v>1344</v>
      </c>
      <c r="D743" s="1" t="s">
        <v>1345</v>
      </c>
      <c r="E743" s="12">
        <f t="shared" si="21"/>
        <v>167651.39000000001</v>
      </c>
      <c r="F743" s="12">
        <v>96072.849999999991</v>
      </c>
      <c r="G743" s="12">
        <v>71578.540000000023</v>
      </c>
    </row>
    <row r="744" spans="2:7" x14ac:dyDescent="0.35">
      <c r="B744" s="19" t="s">
        <v>1217</v>
      </c>
      <c r="C744" s="2" t="s">
        <v>1346</v>
      </c>
      <c r="D744" s="1" t="s">
        <v>1347</v>
      </c>
      <c r="E744" s="12">
        <f t="shared" ref="E744:E807" si="22">SUM(F744:G744)</f>
        <v>401.42000000000007</v>
      </c>
      <c r="F744" s="12">
        <v>355.45000000000005</v>
      </c>
      <c r="G744" s="12">
        <v>45.97</v>
      </c>
    </row>
    <row r="745" spans="2:7" x14ac:dyDescent="0.35">
      <c r="B745" s="19" t="s">
        <v>1217</v>
      </c>
      <c r="C745" s="2" t="s">
        <v>1348</v>
      </c>
      <c r="D745" s="1" t="s">
        <v>1349</v>
      </c>
      <c r="E745" s="12">
        <f t="shared" si="22"/>
        <v>40508.35</v>
      </c>
      <c r="F745" s="12">
        <v>35800.86</v>
      </c>
      <c r="G745" s="12">
        <v>4707.49</v>
      </c>
    </row>
    <row r="746" spans="2:7" x14ac:dyDescent="0.35">
      <c r="B746" s="19" t="s">
        <v>1217</v>
      </c>
      <c r="C746" s="2" t="s">
        <v>1350</v>
      </c>
      <c r="D746" s="1" t="s">
        <v>1351</v>
      </c>
      <c r="E746" s="12">
        <f t="shared" si="22"/>
        <v>492958.21000000008</v>
      </c>
      <c r="F746" s="12">
        <v>374813.89000000007</v>
      </c>
      <c r="G746" s="12">
        <v>118144.31999999998</v>
      </c>
    </row>
    <row r="747" spans="2:7" x14ac:dyDescent="0.35">
      <c r="B747" s="19" t="s">
        <v>1217</v>
      </c>
      <c r="C747" s="2" t="s">
        <v>1352</v>
      </c>
      <c r="D747" s="1" t="s">
        <v>1353</v>
      </c>
      <c r="E747" s="12">
        <f t="shared" si="22"/>
        <v>164067.66</v>
      </c>
      <c r="F747" s="12">
        <v>145487.92000000001</v>
      </c>
      <c r="G747" s="12">
        <v>18579.740000000002</v>
      </c>
    </row>
    <row r="748" spans="2:7" x14ac:dyDescent="0.35">
      <c r="B748" s="19" t="s">
        <v>1217</v>
      </c>
      <c r="C748" s="2" t="s">
        <v>1354</v>
      </c>
      <c r="D748" s="1" t="s">
        <v>1355</v>
      </c>
      <c r="E748" s="12">
        <f t="shared" si="22"/>
        <v>757997.89999999991</v>
      </c>
      <c r="F748" s="12">
        <v>442831.53999999992</v>
      </c>
      <c r="G748" s="12">
        <v>315166.36</v>
      </c>
    </row>
    <row r="749" spans="2:7" x14ac:dyDescent="0.35">
      <c r="B749" s="19" t="s">
        <v>1217</v>
      </c>
      <c r="C749" s="2" t="s">
        <v>1356</v>
      </c>
      <c r="D749" s="1" t="s">
        <v>1357</v>
      </c>
      <c r="E749" s="12">
        <f t="shared" si="22"/>
        <v>-595.92000000000007</v>
      </c>
      <c r="F749" s="12">
        <v>-394.23</v>
      </c>
      <c r="G749" s="12">
        <v>-201.69</v>
      </c>
    </row>
    <row r="750" spans="2:7" x14ac:dyDescent="0.35">
      <c r="B750" s="19" t="s">
        <v>1217</v>
      </c>
      <c r="C750" s="2" t="s">
        <v>1358</v>
      </c>
      <c r="D750" s="1" t="s">
        <v>1359</v>
      </c>
      <c r="E750" s="12">
        <f t="shared" si="22"/>
        <v>24813.49</v>
      </c>
      <c r="F750" s="12">
        <v>22311.47</v>
      </c>
      <c r="G750" s="12">
        <v>2502.0199999999995</v>
      </c>
    </row>
    <row r="751" spans="2:7" x14ac:dyDescent="0.35">
      <c r="B751" s="19" t="s">
        <v>1217</v>
      </c>
      <c r="C751" s="2" t="s">
        <v>1360</v>
      </c>
      <c r="D751" s="1" t="s">
        <v>1361</v>
      </c>
      <c r="E751" s="12">
        <f t="shared" si="22"/>
        <v>209115.7</v>
      </c>
      <c r="F751" s="12">
        <v>170250.75</v>
      </c>
      <c r="G751" s="12">
        <v>38864.950000000012</v>
      </c>
    </row>
    <row r="752" spans="2:7" x14ac:dyDescent="0.35">
      <c r="B752" s="19" t="s">
        <v>1217</v>
      </c>
      <c r="C752" s="2" t="s">
        <v>1362</v>
      </c>
      <c r="D752" s="1" t="s">
        <v>1363</v>
      </c>
      <c r="E752" s="12">
        <f t="shared" si="22"/>
        <v>387107.51000000007</v>
      </c>
      <c r="F752" s="12">
        <v>196607.59000000003</v>
      </c>
      <c r="G752" s="12">
        <v>190499.92000000004</v>
      </c>
    </row>
    <row r="753" spans="2:7" x14ac:dyDescent="0.35">
      <c r="B753" s="19" t="s">
        <v>1217</v>
      </c>
      <c r="C753" s="2" t="s">
        <v>1364</v>
      </c>
      <c r="D753" s="1" t="s">
        <v>1365</v>
      </c>
      <c r="E753" s="12">
        <f t="shared" si="22"/>
        <v>155597.62</v>
      </c>
      <c r="F753" s="12">
        <v>136974.28</v>
      </c>
      <c r="G753" s="12">
        <v>18623.34</v>
      </c>
    </row>
    <row r="754" spans="2:7" x14ac:dyDescent="0.35">
      <c r="B754" s="19" t="s">
        <v>1217</v>
      </c>
      <c r="C754" s="2" t="s">
        <v>1366</v>
      </c>
      <c r="D754" s="1" t="s">
        <v>1367</v>
      </c>
      <c r="E754" s="12">
        <f t="shared" si="22"/>
        <v>3677.55</v>
      </c>
      <c r="F754" s="12">
        <v>3480.1600000000003</v>
      </c>
      <c r="G754" s="12">
        <v>197.39000000000001</v>
      </c>
    </row>
    <row r="755" spans="2:7" x14ac:dyDescent="0.35">
      <c r="B755" s="19" t="s">
        <v>1217</v>
      </c>
      <c r="C755" s="2" t="s">
        <v>1368</v>
      </c>
      <c r="D755" s="1" t="s">
        <v>1369</v>
      </c>
      <c r="E755" s="12">
        <f t="shared" si="22"/>
        <v>136885.30000000005</v>
      </c>
      <c r="F755" s="12">
        <v>83324.650000000009</v>
      </c>
      <c r="G755" s="12">
        <v>53560.650000000038</v>
      </c>
    </row>
    <row r="756" spans="2:7" x14ac:dyDescent="0.35">
      <c r="B756" s="19" t="s">
        <v>1217</v>
      </c>
      <c r="C756" s="2" t="s">
        <v>1370</v>
      </c>
      <c r="D756" s="1" t="s">
        <v>1371</v>
      </c>
      <c r="E756" s="12">
        <f t="shared" si="22"/>
        <v>731056.3</v>
      </c>
      <c r="F756" s="12">
        <v>262036.03</v>
      </c>
      <c r="G756" s="12">
        <v>469020.27</v>
      </c>
    </row>
    <row r="757" spans="2:7" x14ac:dyDescent="0.35">
      <c r="B757" s="19" t="s">
        <v>1217</v>
      </c>
      <c r="C757" s="2" t="s">
        <v>1372</v>
      </c>
      <c r="D757" s="1" t="s">
        <v>1373</v>
      </c>
      <c r="E757" s="12">
        <f t="shared" si="22"/>
        <v>120939.72</v>
      </c>
      <c r="F757" s="12">
        <v>106296.35</v>
      </c>
      <c r="G757" s="12">
        <v>14643.37</v>
      </c>
    </row>
    <row r="758" spans="2:7" x14ac:dyDescent="0.35">
      <c r="B758" s="19" t="s">
        <v>1217</v>
      </c>
      <c r="C758" s="2" t="s">
        <v>1374</v>
      </c>
      <c r="D758" s="1" t="s">
        <v>1375</v>
      </c>
      <c r="E758" s="12">
        <f t="shared" si="22"/>
        <v>122233.81</v>
      </c>
      <c r="F758" s="12">
        <v>106707.51999999999</v>
      </c>
      <c r="G758" s="12">
        <v>15526.29</v>
      </c>
    </row>
    <row r="759" spans="2:7" x14ac:dyDescent="0.35">
      <c r="B759" s="19" t="s">
        <v>1217</v>
      </c>
      <c r="C759" s="2" t="s">
        <v>1376</v>
      </c>
      <c r="D759" s="1" t="s">
        <v>1377</v>
      </c>
      <c r="E759" s="12">
        <f t="shared" si="22"/>
        <v>25398.859999999997</v>
      </c>
      <c r="F759" s="12">
        <v>23765.339999999997</v>
      </c>
      <c r="G759" s="12">
        <v>1633.5200000000002</v>
      </c>
    </row>
    <row r="760" spans="2:7" x14ac:dyDescent="0.35">
      <c r="B760" s="19" t="s">
        <v>1217</v>
      </c>
      <c r="C760" s="2" t="s">
        <v>1378</v>
      </c>
      <c r="D760" s="1" t="s">
        <v>1379</v>
      </c>
      <c r="E760" s="12">
        <f t="shared" si="22"/>
        <v>52117.08</v>
      </c>
      <c r="F760" s="12">
        <v>38757.4</v>
      </c>
      <c r="G760" s="12">
        <v>13359.679999999998</v>
      </c>
    </row>
    <row r="761" spans="2:7" x14ac:dyDescent="0.35">
      <c r="B761" s="19" t="s">
        <v>1217</v>
      </c>
      <c r="C761" s="2" t="s">
        <v>1380</v>
      </c>
      <c r="D761" s="1" t="s">
        <v>1381</v>
      </c>
      <c r="E761" s="12">
        <f t="shared" si="22"/>
        <v>104804.68</v>
      </c>
      <c r="F761" s="12">
        <v>82278.079999999987</v>
      </c>
      <c r="G761" s="12">
        <v>22526.600000000002</v>
      </c>
    </row>
    <row r="762" spans="2:7" x14ac:dyDescent="0.35">
      <c r="B762" s="19" t="s">
        <v>1217</v>
      </c>
      <c r="C762" s="2" t="s">
        <v>1382</v>
      </c>
      <c r="D762" s="1" t="s">
        <v>1383</v>
      </c>
      <c r="E762" s="12">
        <f t="shared" si="22"/>
        <v>262645.58999999997</v>
      </c>
      <c r="F762" s="12">
        <v>211196.37999999998</v>
      </c>
      <c r="G762" s="12">
        <v>51449.21</v>
      </c>
    </row>
    <row r="763" spans="2:7" x14ac:dyDescent="0.35">
      <c r="B763" s="19" t="s">
        <v>1217</v>
      </c>
      <c r="C763" s="2" t="s">
        <v>1384</v>
      </c>
      <c r="D763" s="1" t="s">
        <v>1385</v>
      </c>
      <c r="E763" s="12">
        <f t="shared" si="22"/>
        <v>390904.88</v>
      </c>
      <c r="F763" s="12">
        <v>326269.81</v>
      </c>
      <c r="G763" s="12">
        <v>64635.070000000007</v>
      </c>
    </row>
    <row r="764" spans="2:7" x14ac:dyDescent="0.35">
      <c r="B764" s="19" t="s">
        <v>1217</v>
      </c>
      <c r="C764" s="2" t="s">
        <v>1386</v>
      </c>
      <c r="D764" s="1" t="s">
        <v>1387</v>
      </c>
      <c r="E764" s="12">
        <f t="shared" si="22"/>
        <v>41603.18</v>
      </c>
      <c r="F764" s="12">
        <v>19473.03</v>
      </c>
      <c r="G764" s="12">
        <v>22130.15</v>
      </c>
    </row>
    <row r="765" spans="2:7" x14ac:dyDescent="0.35">
      <c r="B765" s="19" t="s">
        <v>1217</v>
      </c>
      <c r="C765" s="2" t="s">
        <v>1388</v>
      </c>
      <c r="D765" s="1" t="s">
        <v>1389</v>
      </c>
      <c r="E765" s="12">
        <f t="shared" si="22"/>
        <v>92031.93</v>
      </c>
      <c r="F765" s="12">
        <v>80626.509999999995</v>
      </c>
      <c r="G765" s="12">
        <v>11405.419999999998</v>
      </c>
    </row>
    <row r="766" spans="2:7" x14ac:dyDescent="0.35">
      <c r="B766" s="19" t="s">
        <v>1217</v>
      </c>
      <c r="C766" s="2" t="s">
        <v>1390</v>
      </c>
      <c r="D766" s="1" t="s">
        <v>1391</v>
      </c>
      <c r="E766" s="12">
        <f t="shared" si="22"/>
        <v>43618.970000000008</v>
      </c>
      <c r="F766" s="12">
        <v>39072.060000000005</v>
      </c>
      <c r="G766" s="12">
        <v>4546.9100000000008</v>
      </c>
    </row>
    <row r="767" spans="2:7" x14ac:dyDescent="0.35">
      <c r="B767" s="19" t="s">
        <v>1217</v>
      </c>
      <c r="C767" s="2" t="s">
        <v>1392</v>
      </c>
      <c r="D767" s="1" t="s">
        <v>1393</v>
      </c>
      <c r="E767" s="12">
        <f t="shared" si="22"/>
        <v>49047.220000000016</v>
      </c>
      <c r="F767" s="12">
        <v>43930.740000000013</v>
      </c>
      <c r="G767" s="12">
        <v>5116.4799999999996</v>
      </c>
    </row>
    <row r="768" spans="2:7" x14ac:dyDescent="0.35">
      <c r="B768" s="19" t="s">
        <v>1217</v>
      </c>
      <c r="C768" s="2" t="s">
        <v>1394</v>
      </c>
      <c r="D768" s="1" t="s">
        <v>1395</v>
      </c>
      <c r="E768" s="12">
        <f t="shared" si="22"/>
        <v>610.12000000016587</v>
      </c>
      <c r="F768" s="12">
        <v>5.4093618473416427E-11</v>
      </c>
      <c r="G768" s="12">
        <v>610.12000000011176</v>
      </c>
    </row>
    <row r="769" spans="2:7" x14ac:dyDescent="0.35">
      <c r="B769" s="19" t="s">
        <v>1217</v>
      </c>
      <c r="C769" s="2" t="s">
        <v>1396</v>
      </c>
      <c r="D769" s="1" t="s">
        <v>1397</v>
      </c>
      <c r="E769" s="12">
        <f t="shared" si="22"/>
        <v>192576.79000000007</v>
      </c>
      <c r="F769" s="12">
        <v>28732.63</v>
      </c>
      <c r="G769" s="12">
        <v>163844.16000000006</v>
      </c>
    </row>
    <row r="770" spans="2:7" x14ac:dyDescent="0.35">
      <c r="B770" s="19" t="s">
        <v>1217</v>
      </c>
      <c r="C770" s="2" t="s">
        <v>1398</v>
      </c>
      <c r="D770" s="1" t="s">
        <v>1399</v>
      </c>
      <c r="E770" s="12">
        <f t="shared" si="22"/>
        <v>11738.279999999999</v>
      </c>
      <c r="F770" s="12">
        <v>1262.8000000000002</v>
      </c>
      <c r="G770" s="12">
        <v>10475.479999999998</v>
      </c>
    </row>
    <row r="771" spans="2:7" x14ac:dyDescent="0.35">
      <c r="B771" s="19" t="s">
        <v>1217</v>
      </c>
      <c r="C771" s="2" t="s">
        <v>1400</v>
      </c>
      <c r="D771" s="1" t="s">
        <v>1401</v>
      </c>
      <c r="E771" s="12">
        <f t="shared" si="22"/>
        <v>100802.93000000002</v>
      </c>
      <c r="F771" s="12">
        <v>23743.909999999996</v>
      </c>
      <c r="G771" s="12">
        <v>77059.020000000033</v>
      </c>
    </row>
    <row r="772" spans="2:7" x14ac:dyDescent="0.35">
      <c r="B772" s="19" t="s">
        <v>1217</v>
      </c>
      <c r="C772" s="2" t="s">
        <v>1402</v>
      </c>
      <c r="D772" s="1" t="s">
        <v>1403</v>
      </c>
      <c r="E772" s="12">
        <f t="shared" si="22"/>
        <v>100945.31000000001</v>
      </c>
      <c r="F772" s="12">
        <v>14945.470000000001</v>
      </c>
      <c r="G772" s="12">
        <v>85999.840000000011</v>
      </c>
    </row>
    <row r="773" spans="2:7" x14ac:dyDescent="0.35">
      <c r="B773" s="19" t="s">
        <v>1217</v>
      </c>
      <c r="C773" s="2" t="s">
        <v>1404</v>
      </c>
      <c r="D773" s="1" t="s">
        <v>1405</v>
      </c>
      <c r="E773" s="12">
        <f t="shared" si="22"/>
        <v>92916.040000000023</v>
      </c>
      <c r="F773" s="12">
        <v>17005.560000000001</v>
      </c>
      <c r="G773" s="12">
        <v>75910.480000000025</v>
      </c>
    </row>
    <row r="774" spans="2:7" x14ac:dyDescent="0.35">
      <c r="B774" s="19" t="s">
        <v>1217</v>
      </c>
      <c r="C774" s="2" t="s">
        <v>1406</v>
      </c>
      <c r="D774" s="1" t="s">
        <v>1407</v>
      </c>
      <c r="E774" s="12">
        <f t="shared" si="22"/>
        <v>123557.04999999999</v>
      </c>
      <c r="F774" s="12">
        <v>21427.310000000005</v>
      </c>
      <c r="G774" s="12">
        <v>102129.73999999999</v>
      </c>
    </row>
    <row r="775" spans="2:7" x14ac:dyDescent="0.35">
      <c r="B775" s="19" t="s">
        <v>1217</v>
      </c>
      <c r="C775" s="2" t="s">
        <v>1408</v>
      </c>
      <c r="D775" s="1" t="s">
        <v>1409</v>
      </c>
      <c r="E775" s="12">
        <f t="shared" si="22"/>
        <v>4114.0300000000007</v>
      </c>
      <c r="F775" s="12">
        <v>332.55999999999995</v>
      </c>
      <c r="G775" s="12">
        <v>3781.4700000000003</v>
      </c>
    </row>
    <row r="776" spans="2:7" x14ac:dyDescent="0.35">
      <c r="B776" s="19" t="s">
        <v>1217</v>
      </c>
      <c r="C776" s="2" t="s">
        <v>1410</v>
      </c>
      <c r="D776" s="1" t="s">
        <v>1411</v>
      </c>
      <c r="E776" s="12">
        <f t="shared" si="22"/>
        <v>0</v>
      </c>
      <c r="F776" s="12">
        <v>0</v>
      </c>
      <c r="G776" s="12">
        <v>0</v>
      </c>
    </row>
    <row r="777" spans="2:7" x14ac:dyDescent="0.35">
      <c r="B777" s="19" t="s">
        <v>1217</v>
      </c>
      <c r="C777" s="2" t="s">
        <v>1412</v>
      </c>
      <c r="D777" s="1" t="s">
        <v>1413</v>
      </c>
      <c r="E777" s="12">
        <f t="shared" si="22"/>
        <v>3544017.540000001</v>
      </c>
      <c r="F777" s="12">
        <v>624162.01000000013</v>
      </c>
      <c r="G777" s="12">
        <v>2919855.5300000007</v>
      </c>
    </row>
    <row r="778" spans="2:7" x14ac:dyDescent="0.35">
      <c r="B778" s="19" t="s">
        <v>1217</v>
      </c>
      <c r="C778" s="2" t="s">
        <v>1414</v>
      </c>
      <c r="D778" s="1" t="s">
        <v>1415</v>
      </c>
      <c r="E778" s="12">
        <f t="shared" si="22"/>
        <v>1000.5699999999999</v>
      </c>
      <c r="F778" s="12">
        <v>921.89</v>
      </c>
      <c r="G778" s="12">
        <v>78.680000000000007</v>
      </c>
    </row>
    <row r="779" spans="2:7" x14ac:dyDescent="0.35">
      <c r="B779" s="19" t="s">
        <v>1217</v>
      </c>
      <c r="C779" s="2" t="s">
        <v>1416</v>
      </c>
      <c r="D779" s="1" t="s">
        <v>1417</v>
      </c>
      <c r="E779" s="12">
        <f t="shared" si="22"/>
        <v>33702.769999999997</v>
      </c>
      <c r="F779" s="12">
        <v>1245.6799999999998</v>
      </c>
      <c r="G779" s="12">
        <v>32457.089999999997</v>
      </c>
    </row>
    <row r="780" spans="2:7" x14ac:dyDescent="0.35">
      <c r="B780" s="19" t="s">
        <v>1217</v>
      </c>
      <c r="C780" s="2" t="s">
        <v>1418</v>
      </c>
      <c r="D780" s="1" t="s">
        <v>1419</v>
      </c>
      <c r="E780" s="12">
        <f t="shared" si="22"/>
        <v>30360.25</v>
      </c>
      <c r="F780" s="12">
        <v>1691.26</v>
      </c>
      <c r="G780" s="12">
        <v>28668.99</v>
      </c>
    </row>
    <row r="781" spans="2:7" x14ac:dyDescent="0.35">
      <c r="B781" s="19" t="s">
        <v>1217</v>
      </c>
      <c r="C781" s="2" t="s">
        <v>1420</v>
      </c>
      <c r="D781" s="1" t="s">
        <v>1421</v>
      </c>
      <c r="E781" s="12">
        <f t="shared" si="22"/>
        <v>124067.17</v>
      </c>
      <c r="F781" s="12">
        <v>8057.2499999999991</v>
      </c>
      <c r="G781" s="12">
        <v>116009.92</v>
      </c>
    </row>
    <row r="782" spans="2:7" x14ac:dyDescent="0.35">
      <c r="B782" s="19" t="s">
        <v>1217</v>
      </c>
      <c r="C782" s="2" t="s">
        <v>1422</v>
      </c>
      <c r="D782" s="1" t="s">
        <v>1423</v>
      </c>
      <c r="E782" s="12">
        <f t="shared" si="22"/>
        <v>0</v>
      </c>
      <c r="F782" s="12">
        <v>0</v>
      </c>
      <c r="G782" s="12">
        <v>0</v>
      </c>
    </row>
    <row r="783" spans="2:7" x14ac:dyDescent="0.35">
      <c r="B783" s="19" t="s">
        <v>1217</v>
      </c>
      <c r="C783" s="2" t="s">
        <v>1424</v>
      </c>
      <c r="D783" s="1" t="s">
        <v>1425</v>
      </c>
      <c r="E783" s="12">
        <f t="shared" si="22"/>
        <v>317803.10000000003</v>
      </c>
      <c r="F783" s="12">
        <v>0</v>
      </c>
      <c r="G783" s="12">
        <v>317803.10000000003</v>
      </c>
    </row>
    <row r="784" spans="2:7" x14ac:dyDescent="0.35">
      <c r="B784" s="19" t="s">
        <v>1217</v>
      </c>
      <c r="C784" s="2" t="s">
        <v>1426</v>
      </c>
      <c r="D784" s="1" t="s">
        <v>1427</v>
      </c>
      <c r="E784" s="12">
        <f t="shared" si="22"/>
        <v>108756.06</v>
      </c>
      <c r="F784" s="12">
        <v>53913.5</v>
      </c>
      <c r="G784" s="12">
        <v>54842.559999999998</v>
      </c>
    </row>
    <row r="785" spans="2:7" x14ac:dyDescent="0.35">
      <c r="B785" s="19" t="s">
        <v>1217</v>
      </c>
      <c r="C785" s="2" t="s">
        <v>1428</v>
      </c>
      <c r="D785" s="1" t="s">
        <v>1429</v>
      </c>
      <c r="E785" s="12">
        <f t="shared" si="22"/>
        <v>196683.53</v>
      </c>
      <c r="F785" s="12">
        <v>47219.090000000004</v>
      </c>
      <c r="G785" s="12">
        <v>149464.44</v>
      </c>
    </row>
    <row r="786" spans="2:7" x14ac:dyDescent="0.35">
      <c r="B786" s="19" t="s">
        <v>1217</v>
      </c>
      <c r="C786" s="2" t="s">
        <v>1430</v>
      </c>
      <c r="D786" s="1" t="s">
        <v>1431</v>
      </c>
      <c r="E786" s="12">
        <f t="shared" si="22"/>
        <v>40.329999999999991</v>
      </c>
      <c r="F786" s="12">
        <v>-7.1054273576010019E-15</v>
      </c>
      <c r="G786" s="12">
        <v>40.33</v>
      </c>
    </row>
    <row r="787" spans="2:7" x14ac:dyDescent="0.35">
      <c r="B787" s="19" t="s">
        <v>1217</v>
      </c>
      <c r="C787" s="2" t="s">
        <v>1432</v>
      </c>
      <c r="D787" s="1" t="s">
        <v>1433</v>
      </c>
      <c r="E787" s="12">
        <f t="shared" si="22"/>
        <v>309578.53000000003</v>
      </c>
      <c r="F787" s="12">
        <v>60526.28</v>
      </c>
      <c r="G787" s="12">
        <v>249052.25</v>
      </c>
    </row>
    <row r="788" spans="2:7" x14ac:dyDescent="0.35">
      <c r="B788" s="19" t="s">
        <v>1217</v>
      </c>
      <c r="C788" s="2" t="s">
        <v>1434</v>
      </c>
      <c r="D788" s="1" t="s">
        <v>1435</v>
      </c>
      <c r="E788" s="12">
        <f t="shared" si="22"/>
        <v>3692512.0100000007</v>
      </c>
      <c r="F788" s="12">
        <v>2149167.6300000008</v>
      </c>
      <c r="G788" s="12">
        <v>1543344.38</v>
      </c>
    </row>
    <row r="789" spans="2:7" x14ac:dyDescent="0.35">
      <c r="B789" s="19" t="s">
        <v>1217</v>
      </c>
      <c r="C789" s="2" t="s">
        <v>1436</v>
      </c>
      <c r="D789" s="1" t="s">
        <v>1437</v>
      </c>
      <c r="E789" s="12">
        <f t="shared" si="22"/>
        <v>965367.46</v>
      </c>
      <c r="F789" s="12">
        <v>581403.23999999976</v>
      </c>
      <c r="G789" s="12">
        <v>383964.22000000026</v>
      </c>
    </row>
    <row r="790" spans="2:7" x14ac:dyDescent="0.35">
      <c r="B790" s="19" t="s">
        <v>1217</v>
      </c>
      <c r="C790" s="2" t="s">
        <v>1438</v>
      </c>
      <c r="D790" s="1" t="s">
        <v>1439</v>
      </c>
      <c r="E790" s="12">
        <f t="shared" si="22"/>
        <v>34475.570000000022</v>
      </c>
      <c r="F790" s="12">
        <v>3229.6</v>
      </c>
      <c r="G790" s="12">
        <v>31245.970000000019</v>
      </c>
    </row>
    <row r="791" spans="2:7" x14ac:dyDescent="0.35">
      <c r="B791" s="19" t="s">
        <v>1217</v>
      </c>
      <c r="C791" s="2" t="s">
        <v>1440</v>
      </c>
      <c r="D791" s="1" t="s">
        <v>1441</v>
      </c>
      <c r="E791" s="12">
        <f t="shared" si="22"/>
        <v>1762659.2200000011</v>
      </c>
      <c r="F791" s="12">
        <v>128690.32</v>
      </c>
      <c r="G791" s="12">
        <v>1633968.9000000011</v>
      </c>
    </row>
    <row r="792" spans="2:7" x14ac:dyDescent="0.35">
      <c r="B792" s="19" t="s">
        <v>1217</v>
      </c>
      <c r="C792" s="2" t="s">
        <v>1442</v>
      </c>
      <c r="D792" s="1" t="s">
        <v>1443</v>
      </c>
      <c r="E792" s="12">
        <f t="shared" si="22"/>
        <v>298702.11999999994</v>
      </c>
      <c r="F792" s="12">
        <v>8508.6799999999985</v>
      </c>
      <c r="G792" s="12">
        <v>290193.43999999994</v>
      </c>
    </row>
    <row r="793" spans="2:7" x14ac:dyDescent="0.35">
      <c r="B793" s="19" t="s">
        <v>1217</v>
      </c>
      <c r="C793" s="2" t="s">
        <v>1444</v>
      </c>
      <c r="D793" s="1" t="s">
        <v>1445</v>
      </c>
      <c r="E793" s="12">
        <f t="shared" si="22"/>
        <v>0</v>
      </c>
      <c r="F793" s="12">
        <v>0</v>
      </c>
      <c r="G793" s="12">
        <v>0</v>
      </c>
    </row>
    <row r="794" spans="2:7" x14ac:dyDescent="0.35">
      <c r="B794" s="19" t="s">
        <v>1217</v>
      </c>
      <c r="C794" s="2" t="s">
        <v>1446</v>
      </c>
      <c r="D794" s="1" t="s">
        <v>1447</v>
      </c>
      <c r="E794" s="12">
        <f t="shared" si="22"/>
        <v>0</v>
      </c>
      <c r="F794" s="12">
        <v>0</v>
      </c>
      <c r="G794" s="12">
        <v>0</v>
      </c>
    </row>
    <row r="795" spans="2:7" x14ac:dyDescent="0.35">
      <c r="B795" s="19" t="s">
        <v>1217</v>
      </c>
      <c r="C795" s="2" t="s">
        <v>1448</v>
      </c>
      <c r="D795" s="1" t="s">
        <v>1449</v>
      </c>
      <c r="E795" s="12">
        <f t="shared" si="22"/>
        <v>3827.69</v>
      </c>
      <c r="F795" s="12">
        <v>0</v>
      </c>
      <c r="G795" s="12">
        <v>3827.69</v>
      </c>
    </row>
    <row r="796" spans="2:7" x14ac:dyDescent="0.35">
      <c r="B796" s="19" t="s">
        <v>1217</v>
      </c>
      <c r="C796" s="2" t="s">
        <v>1450</v>
      </c>
      <c r="D796" s="1" t="s">
        <v>1451</v>
      </c>
      <c r="E796" s="12">
        <f t="shared" si="22"/>
        <v>35684.050000000003</v>
      </c>
      <c r="F796" s="12">
        <v>0</v>
      </c>
      <c r="G796" s="12">
        <v>35684.050000000003</v>
      </c>
    </row>
    <row r="797" spans="2:7" x14ac:dyDescent="0.35">
      <c r="B797" s="19" t="s">
        <v>1217</v>
      </c>
      <c r="C797" s="2" t="s">
        <v>1452</v>
      </c>
      <c r="D797" s="1" t="s">
        <v>1453</v>
      </c>
      <c r="E797" s="12">
        <f t="shared" si="22"/>
        <v>233710.18000000005</v>
      </c>
      <c r="F797" s="12">
        <v>4836.7500000000009</v>
      </c>
      <c r="G797" s="12">
        <v>228873.43000000005</v>
      </c>
    </row>
    <row r="798" spans="2:7" x14ac:dyDescent="0.35">
      <c r="B798" s="19" t="s">
        <v>1217</v>
      </c>
      <c r="C798" s="2" t="s">
        <v>1454</v>
      </c>
      <c r="D798" s="1" t="s">
        <v>1455</v>
      </c>
      <c r="E798" s="12">
        <f t="shared" si="22"/>
        <v>1105.9000000000001</v>
      </c>
      <c r="F798" s="12">
        <v>0</v>
      </c>
      <c r="G798" s="12">
        <v>1105.9000000000001</v>
      </c>
    </row>
    <row r="799" spans="2:7" x14ac:dyDescent="0.35">
      <c r="B799" s="19" t="s">
        <v>1217</v>
      </c>
      <c r="C799" s="2" t="s">
        <v>1456</v>
      </c>
      <c r="D799" s="1" t="s">
        <v>1457</v>
      </c>
      <c r="E799" s="12">
        <f t="shared" si="22"/>
        <v>158.33000000000001</v>
      </c>
      <c r="F799" s="12">
        <v>145.68</v>
      </c>
      <c r="G799" s="12">
        <v>12.649999999999999</v>
      </c>
    </row>
    <row r="800" spans="2:7" x14ac:dyDescent="0.35">
      <c r="B800" s="19" t="s">
        <v>1217</v>
      </c>
      <c r="C800" s="2" t="s">
        <v>1458</v>
      </c>
      <c r="D800" s="1" t="s">
        <v>1459</v>
      </c>
      <c r="E800" s="12">
        <f t="shared" si="22"/>
        <v>20016.61</v>
      </c>
      <c r="F800" s="12">
        <v>0</v>
      </c>
      <c r="G800" s="12">
        <v>20016.61</v>
      </c>
    </row>
    <row r="801" spans="2:7" x14ac:dyDescent="0.35">
      <c r="B801" s="19" t="s">
        <v>1217</v>
      </c>
      <c r="C801" s="2" t="s">
        <v>1460</v>
      </c>
      <c r="D801" s="1" t="s">
        <v>1461</v>
      </c>
      <c r="E801" s="12">
        <f t="shared" si="22"/>
        <v>34326.709999999992</v>
      </c>
      <c r="F801" s="12">
        <v>2297.2499999999995</v>
      </c>
      <c r="G801" s="12">
        <v>32029.459999999995</v>
      </c>
    </row>
    <row r="802" spans="2:7" x14ac:dyDescent="0.35">
      <c r="B802" s="19" t="s">
        <v>1217</v>
      </c>
      <c r="C802" s="2" t="s">
        <v>1462</v>
      </c>
      <c r="D802" s="1" t="s">
        <v>1463</v>
      </c>
      <c r="E802" s="12">
        <f t="shared" si="22"/>
        <v>338218.84</v>
      </c>
      <c r="F802" s="12">
        <v>0</v>
      </c>
      <c r="G802" s="12">
        <v>338218.84</v>
      </c>
    </row>
    <row r="803" spans="2:7" x14ac:dyDescent="0.35">
      <c r="B803" s="19" t="s">
        <v>1217</v>
      </c>
      <c r="C803" s="2" t="s">
        <v>1464</v>
      </c>
      <c r="D803" s="1" t="s">
        <v>1465</v>
      </c>
      <c r="E803" s="12">
        <f t="shared" si="22"/>
        <v>0</v>
      </c>
      <c r="F803" s="12">
        <v>0</v>
      </c>
      <c r="G803" s="12">
        <v>0</v>
      </c>
    </row>
    <row r="804" spans="2:7" x14ac:dyDescent="0.35">
      <c r="B804" s="19" t="s">
        <v>1217</v>
      </c>
      <c r="C804" s="2" t="s">
        <v>1466</v>
      </c>
      <c r="D804" s="1" t="s">
        <v>1467</v>
      </c>
      <c r="E804" s="12">
        <f t="shared" si="22"/>
        <v>0</v>
      </c>
      <c r="F804" s="12">
        <v>0</v>
      </c>
      <c r="G804" s="12">
        <v>0</v>
      </c>
    </row>
    <row r="805" spans="2:7" x14ac:dyDescent="0.35">
      <c r="B805" s="19" t="s">
        <v>1217</v>
      </c>
      <c r="C805" s="2" t="s">
        <v>1468</v>
      </c>
      <c r="D805" s="1" t="s">
        <v>1469</v>
      </c>
      <c r="E805" s="12">
        <f t="shared" si="22"/>
        <v>0</v>
      </c>
      <c r="F805" s="12">
        <v>0</v>
      </c>
      <c r="G805" s="12">
        <v>0</v>
      </c>
    </row>
    <row r="806" spans="2:7" x14ac:dyDescent="0.35">
      <c r="B806" s="19" t="s">
        <v>1217</v>
      </c>
      <c r="C806" s="2" t="s">
        <v>1470</v>
      </c>
      <c r="D806" s="1" t="s">
        <v>1471</v>
      </c>
      <c r="E806" s="12">
        <f t="shared" si="22"/>
        <v>-79022.759999999966</v>
      </c>
      <c r="F806" s="12">
        <v>5606.1499999999987</v>
      </c>
      <c r="G806" s="12">
        <v>-84628.90999999996</v>
      </c>
    </row>
    <row r="807" spans="2:7" x14ac:dyDescent="0.35">
      <c r="B807" s="19" t="s">
        <v>1217</v>
      </c>
      <c r="C807" s="2" t="s">
        <v>398</v>
      </c>
      <c r="D807" s="1" t="s">
        <v>399</v>
      </c>
      <c r="E807" s="12">
        <f t="shared" si="22"/>
        <v>0</v>
      </c>
      <c r="F807" s="12">
        <v>0</v>
      </c>
      <c r="G807" s="12">
        <v>0</v>
      </c>
    </row>
    <row r="808" spans="2:7" x14ac:dyDescent="0.35">
      <c r="B808" s="19" t="s">
        <v>1217</v>
      </c>
      <c r="C808" s="2" t="s">
        <v>1472</v>
      </c>
      <c r="D808" s="1" t="s">
        <v>1473</v>
      </c>
      <c r="E808" s="12">
        <f t="shared" ref="E808:E871" si="23">SUM(F808:G808)</f>
        <v>2278274.1000000006</v>
      </c>
      <c r="F808" s="12">
        <v>86807.489999999991</v>
      </c>
      <c r="G808" s="12">
        <v>2191466.6100000003</v>
      </c>
    </row>
    <row r="809" spans="2:7" x14ac:dyDescent="0.35">
      <c r="B809" s="19" t="s">
        <v>1217</v>
      </c>
      <c r="C809" s="2" t="s">
        <v>1474</v>
      </c>
      <c r="D809" s="1" t="s">
        <v>1475</v>
      </c>
      <c r="E809" s="12">
        <f t="shared" si="23"/>
        <v>-1209813.0699999998</v>
      </c>
      <c r="F809" s="12">
        <v>0</v>
      </c>
      <c r="G809" s="12">
        <v>-1209813.0699999998</v>
      </c>
    </row>
    <row r="810" spans="2:7" x14ac:dyDescent="0.35">
      <c r="B810" s="19" t="s">
        <v>1217</v>
      </c>
      <c r="C810" s="2" t="s">
        <v>1476</v>
      </c>
      <c r="D810" s="1" t="s">
        <v>1477</v>
      </c>
      <c r="E810" s="12">
        <f t="shared" si="23"/>
        <v>6284796.0599999959</v>
      </c>
      <c r="F810" s="12">
        <v>514712.6999999999</v>
      </c>
      <c r="G810" s="12">
        <v>5770083.3599999957</v>
      </c>
    </row>
    <row r="811" spans="2:7" x14ac:dyDescent="0.35">
      <c r="B811" s="19" t="s">
        <v>1217</v>
      </c>
      <c r="C811" s="2" t="s">
        <v>1478</v>
      </c>
      <c r="D811" s="1" t="s">
        <v>1479</v>
      </c>
      <c r="E811" s="12">
        <f t="shared" si="23"/>
        <v>0</v>
      </c>
      <c r="F811" s="12">
        <v>0</v>
      </c>
      <c r="G811" s="12">
        <v>0</v>
      </c>
    </row>
    <row r="812" spans="2:7" x14ac:dyDescent="0.35">
      <c r="B812" s="19" t="s">
        <v>1217</v>
      </c>
      <c r="C812" s="2" t="s">
        <v>1480</v>
      </c>
      <c r="D812" s="1" t="s">
        <v>1481</v>
      </c>
      <c r="E812" s="12">
        <f t="shared" si="23"/>
        <v>9879.1199999999972</v>
      </c>
      <c r="F812" s="12">
        <v>753.11</v>
      </c>
      <c r="G812" s="12">
        <v>9126.0099999999966</v>
      </c>
    </row>
    <row r="813" spans="2:7" x14ac:dyDescent="0.35">
      <c r="B813" s="19" t="s">
        <v>1217</v>
      </c>
      <c r="C813" s="2" t="s">
        <v>1482</v>
      </c>
      <c r="D813" s="1" t="s">
        <v>1483</v>
      </c>
      <c r="E813" s="12">
        <f t="shared" si="23"/>
        <v>-151301.01</v>
      </c>
      <c r="F813" s="12">
        <v>2660.6000000000004</v>
      </c>
      <c r="G813" s="12">
        <v>-153961.61000000002</v>
      </c>
    </row>
    <row r="814" spans="2:7" x14ac:dyDescent="0.35">
      <c r="B814" s="19" t="s">
        <v>1217</v>
      </c>
      <c r="C814" s="2" t="s">
        <v>1484</v>
      </c>
      <c r="D814" s="1" t="s">
        <v>1485</v>
      </c>
      <c r="E814" s="12">
        <f t="shared" si="23"/>
        <v>0</v>
      </c>
      <c r="F814" s="12">
        <v>0</v>
      </c>
      <c r="G814" s="12">
        <v>0</v>
      </c>
    </row>
    <row r="815" spans="2:7" x14ac:dyDescent="0.35">
      <c r="B815" s="19" t="s">
        <v>1217</v>
      </c>
      <c r="C815" s="2" t="s">
        <v>1486</v>
      </c>
      <c r="D815" s="1" t="s">
        <v>1487</v>
      </c>
      <c r="E815" s="12">
        <f t="shared" si="23"/>
        <v>953698.18000000017</v>
      </c>
      <c r="F815" s="12">
        <v>35823.559999999983</v>
      </c>
      <c r="G815" s="12">
        <v>917874.62000000023</v>
      </c>
    </row>
    <row r="816" spans="2:7" x14ac:dyDescent="0.35">
      <c r="B816" s="19" t="s">
        <v>1217</v>
      </c>
      <c r="C816" s="2" t="s">
        <v>1488</v>
      </c>
      <c r="D816" s="1" t="s">
        <v>1489</v>
      </c>
      <c r="E816" s="12">
        <f t="shared" si="23"/>
        <v>-506434.48</v>
      </c>
      <c r="F816" s="12">
        <v>0</v>
      </c>
      <c r="G816" s="12">
        <v>-506434.48</v>
      </c>
    </row>
    <row r="817" spans="2:7" x14ac:dyDescent="0.35">
      <c r="B817" s="19" t="s">
        <v>1217</v>
      </c>
      <c r="C817" s="2" t="s">
        <v>1490</v>
      </c>
      <c r="D817" s="1" t="s">
        <v>1491</v>
      </c>
      <c r="E817" s="12">
        <f t="shared" si="23"/>
        <v>0</v>
      </c>
      <c r="F817" s="12">
        <v>0</v>
      </c>
      <c r="G817" s="12">
        <v>0</v>
      </c>
    </row>
    <row r="818" spans="2:7" x14ac:dyDescent="0.35">
      <c r="B818" s="19" t="s">
        <v>1217</v>
      </c>
      <c r="C818" s="2" t="s">
        <v>1492</v>
      </c>
      <c r="D818" s="1" t="s">
        <v>1493</v>
      </c>
      <c r="E818" s="12">
        <f t="shared" si="23"/>
        <v>1694950.1499999987</v>
      </c>
      <c r="F818" s="12">
        <v>142551.45000000001</v>
      </c>
      <c r="G818" s="12">
        <v>1552398.6999999988</v>
      </c>
    </row>
    <row r="819" spans="2:7" x14ac:dyDescent="0.35">
      <c r="B819" s="19" t="s">
        <v>1217</v>
      </c>
      <c r="C819" s="2" t="s">
        <v>1494</v>
      </c>
      <c r="D819" s="1" t="s">
        <v>1495</v>
      </c>
      <c r="E819" s="12">
        <f t="shared" si="23"/>
        <v>1995850.3199999998</v>
      </c>
      <c r="F819" s="12">
        <v>0</v>
      </c>
      <c r="G819" s="12">
        <v>1995850.3199999998</v>
      </c>
    </row>
    <row r="820" spans="2:7" x14ac:dyDescent="0.35">
      <c r="B820" s="19" t="s">
        <v>1217</v>
      </c>
      <c r="C820" s="2" t="s">
        <v>1496</v>
      </c>
      <c r="D820" s="1" t="s">
        <v>1497</v>
      </c>
      <c r="E820" s="12">
        <f t="shared" si="23"/>
        <v>0</v>
      </c>
      <c r="F820" s="12">
        <v>0</v>
      </c>
      <c r="G820" s="12">
        <v>0</v>
      </c>
    </row>
    <row r="821" spans="2:7" x14ac:dyDescent="0.35">
      <c r="B821" s="19" t="s">
        <v>1217</v>
      </c>
      <c r="C821" s="2" t="s">
        <v>1498</v>
      </c>
      <c r="D821" s="1" t="s">
        <v>1499</v>
      </c>
      <c r="E821" s="12">
        <f t="shared" si="23"/>
        <v>-89477.059999999983</v>
      </c>
      <c r="F821" s="12">
        <v>0</v>
      </c>
      <c r="G821" s="12">
        <v>-89477.059999999983</v>
      </c>
    </row>
    <row r="822" spans="2:7" x14ac:dyDescent="0.35">
      <c r="B822" s="19" t="s">
        <v>1217</v>
      </c>
      <c r="C822" s="2" t="s">
        <v>1500</v>
      </c>
      <c r="D822" s="1" t="s">
        <v>1501</v>
      </c>
      <c r="E822" s="12">
        <f t="shared" si="23"/>
        <v>1209813.0699999998</v>
      </c>
      <c r="F822" s="12">
        <v>0</v>
      </c>
      <c r="G822" s="12">
        <v>1209813.0699999998</v>
      </c>
    </row>
    <row r="823" spans="2:7" x14ac:dyDescent="0.35">
      <c r="B823" s="19" t="s">
        <v>1217</v>
      </c>
      <c r="C823" s="2" t="s">
        <v>1502</v>
      </c>
      <c r="D823" s="1" t="s">
        <v>1503</v>
      </c>
      <c r="E823" s="12">
        <f t="shared" si="23"/>
        <v>7116245.9499999993</v>
      </c>
      <c r="F823" s="12">
        <v>11812.18</v>
      </c>
      <c r="G823" s="12">
        <v>7104433.7699999996</v>
      </c>
    </row>
    <row r="824" spans="2:7" x14ac:dyDescent="0.35">
      <c r="B824" s="19" t="s">
        <v>1217</v>
      </c>
      <c r="C824" s="2" t="s">
        <v>1504</v>
      </c>
      <c r="D824" s="1" t="s">
        <v>1505</v>
      </c>
      <c r="E824" s="12">
        <f t="shared" si="23"/>
        <v>506434.48</v>
      </c>
      <c r="F824" s="12">
        <v>0</v>
      </c>
      <c r="G824" s="12">
        <v>506434.48</v>
      </c>
    </row>
    <row r="825" spans="2:7" x14ac:dyDescent="0.35">
      <c r="B825" s="19" t="s">
        <v>1217</v>
      </c>
      <c r="C825" s="2" t="s">
        <v>1506</v>
      </c>
      <c r="D825" s="1" t="s">
        <v>1507</v>
      </c>
      <c r="E825" s="12">
        <f t="shared" si="23"/>
        <v>0</v>
      </c>
      <c r="F825" s="12">
        <v>0</v>
      </c>
      <c r="G825" s="12">
        <v>0</v>
      </c>
    </row>
    <row r="826" spans="2:7" x14ac:dyDescent="0.35">
      <c r="B826" s="19" t="s">
        <v>1217</v>
      </c>
      <c r="C826" s="2" t="s">
        <v>1508</v>
      </c>
      <c r="D826" s="1" t="s">
        <v>1509</v>
      </c>
      <c r="E826" s="12">
        <f t="shared" si="23"/>
        <v>1919183.8699999999</v>
      </c>
      <c r="F826" s="12">
        <v>0</v>
      </c>
      <c r="G826" s="12">
        <v>1919183.8699999999</v>
      </c>
    </row>
    <row r="827" spans="2:7" x14ac:dyDescent="0.35">
      <c r="B827" s="19" t="s">
        <v>1217</v>
      </c>
      <c r="C827" s="2" t="s">
        <v>1510</v>
      </c>
      <c r="D827" s="1" t="s">
        <v>1511</v>
      </c>
      <c r="E827" s="12">
        <f t="shared" si="23"/>
        <v>0</v>
      </c>
      <c r="F827" s="12">
        <v>0</v>
      </c>
      <c r="G827" s="12">
        <v>0</v>
      </c>
    </row>
    <row r="828" spans="2:7" x14ac:dyDescent="0.35">
      <c r="B828" s="19" t="s">
        <v>1217</v>
      </c>
      <c r="C828" s="2" t="s">
        <v>1512</v>
      </c>
      <c r="D828" s="1" t="s">
        <v>1513</v>
      </c>
      <c r="E828" s="12">
        <f t="shared" si="23"/>
        <v>0</v>
      </c>
      <c r="F828" s="12">
        <v>0</v>
      </c>
      <c r="G828" s="12">
        <v>0</v>
      </c>
    </row>
    <row r="829" spans="2:7" x14ac:dyDescent="0.35">
      <c r="B829" s="19" t="s">
        <v>1217</v>
      </c>
      <c r="C829" s="2" t="s">
        <v>1514</v>
      </c>
      <c r="D829" s="1" t="s">
        <v>1515</v>
      </c>
      <c r="E829" s="12">
        <f t="shared" si="23"/>
        <v>0</v>
      </c>
      <c r="F829" s="12">
        <v>0</v>
      </c>
      <c r="G829" s="12">
        <v>0</v>
      </c>
    </row>
    <row r="830" spans="2:7" x14ac:dyDescent="0.35">
      <c r="B830" s="19" t="s">
        <v>1217</v>
      </c>
      <c r="C830" s="2" t="s">
        <v>1516</v>
      </c>
      <c r="D830" s="1" t="s">
        <v>1517</v>
      </c>
      <c r="E830" s="12">
        <f t="shared" si="23"/>
        <v>0</v>
      </c>
      <c r="F830" s="12">
        <v>0</v>
      </c>
      <c r="G830" s="12">
        <v>0</v>
      </c>
    </row>
    <row r="831" spans="2:7" x14ac:dyDescent="0.35">
      <c r="B831" s="19" t="s">
        <v>1217</v>
      </c>
      <c r="C831" s="2" t="s">
        <v>1518</v>
      </c>
      <c r="D831" s="1" t="s">
        <v>1519</v>
      </c>
      <c r="E831" s="12">
        <f t="shared" si="23"/>
        <v>0</v>
      </c>
      <c r="F831" s="12">
        <v>0</v>
      </c>
      <c r="G831" s="12">
        <v>0</v>
      </c>
    </row>
    <row r="832" spans="2:7" x14ac:dyDescent="0.35">
      <c r="B832" s="19" t="s">
        <v>1217</v>
      </c>
      <c r="C832" s="2" t="s">
        <v>1520</v>
      </c>
      <c r="D832" s="1" t="s">
        <v>1521</v>
      </c>
      <c r="E832" s="12">
        <f t="shared" si="23"/>
        <v>0</v>
      </c>
      <c r="F832" s="12">
        <v>0</v>
      </c>
      <c r="G832" s="12">
        <v>0</v>
      </c>
    </row>
    <row r="833" spans="2:7" x14ac:dyDescent="0.35">
      <c r="B833" s="19" t="s">
        <v>1217</v>
      </c>
      <c r="C833" s="2" t="s">
        <v>1522</v>
      </c>
      <c r="D833" s="1" t="s">
        <v>1523</v>
      </c>
      <c r="E833" s="12">
        <f t="shared" si="23"/>
        <v>1964349.8399999992</v>
      </c>
      <c r="F833" s="12">
        <v>48214.05000000001</v>
      </c>
      <c r="G833" s="12">
        <v>1916135.7899999991</v>
      </c>
    </row>
    <row r="834" spans="2:7" x14ac:dyDescent="0.35">
      <c r="B834" s="19" t="s">
        <v>1217</v>
      </c>
      <c r="C834" s="2" t="s">
        <v>1524</v>
      </c>
      <c r="D834" s="1" t="s">
        <v>1525</v>
      </c>
      <c r="E834" s="12">
        <f t="shared" si="23"/>
        <v>0</v>
      </c>
      <c r="F834" s="12">
        <v>0</v>
      </c>
      <c r="G834" s="12">
        <v>0</v>
      </c>
    </row>
    <row r="835" spans="2:7" x14ac:dyDescent="0.35">
      <c r="B835" s="19" t="s">
        <v>1217</v>
      </c>
      <c r="C835" s="2" t="s">
        <v>1526</v>
      </c>
      <c r="D835" s="1" t="s">
        <v>1527</v>
      </c>
      <c r="E835" s="12">
        <f t="shared" si="23"/>
        <v>0</v>
      </c>
      <c r="F835" s="12">
        <v>0</v>
      </c>
      <c r="G835" s="12">
        <v>0</v>
      </c>
    </row>
    <row r="836" spans="2:7" x14ac:dyDescent="0.35">
      <c r="B836" s="19" t="s">
        <v>1217</v>
      </c>
      <c r="C836" s="2" t="s">
        <v>1528</v>
      </c>
      <c r="D836" s="1" t="s">
        <v>1529</v>
      </c>
      <c r="E836" s="12">
        <f t="shared" si="23"/>
        <v>0</v>
      </c>
      <c r="F836" s="12">
        <v>0</v>
      </c>
      <c r="G836" s="12">
        <v>0</v>
      </c>
    </row>
    <row r="837" spans="2:7" x14ac:dyDescent="0.35">
      <c r="B837" s="19" t="s">
        <v>1217</v>
      </c>
      <c r="C837" s="2" t="s">
        <v>1530</v>
      </c>
      <c r="D837" s="1" t="s">
        <v>1531</v>
      </c>
      <c r="E837" s="12">
        <f t="shared" si="23"/>
        <v>0</v>
      </c>
      <c r="F837" s="12">
        <v>0</v>
      </c>
      <c r="G837" s="12">
        <v>0</v>
      </c>
    </row>
    <row r="838" spans="2:7" x14ac:dyDescent="0.35">
      <c r="B838" s="19" t="s">
        <v>1217</v>
      </c>
      <c r="C838" s="2" t="s">
        <v>1532</v>
      </c>
      <c r="D838" s="1" t="s">
        <v>1533</v>
      </c>
      <c r="E838" s="12">
        <f t="shared" si="23"/>
        <v>0</v>
      </c>
      <c r="F838" s="12">
        <v>0</v>
      </c>
      <c r="G838" s="12">
        <v>0</v>
      </c>
    </row>
    <row r="839" spans="2:7" x14ac:dyDescent="0.35">
      <c r="B839" s="19" t="s">
        <v>1217</v>
      </c>
      <c r="C839" s="2" t="s">
        <v>1534</v>
      </c>
      <c r="D839" s="1" t="s">
        <v>1535</v>
      </c>
      <c r="E839" s="12">
        <f t="shared" si="23"/>
        <v>20383.009999999998</v>
      </c>
      <c r="F839" s="12">
        <v>0</v>
      </c>
      <c r="G839" s="12">
        <v>20383.009999999998</v>
      </c>
    </row>
    <row r="840" spans="2:7" x14ac:dyDescent="0.35">
      <c r="B840" s="19" t="s">
        <v>1217</v>
      </c>
      <c r="C840" s="2" t="s">
        <v>1536</v>
      </c>
      <c r="D840" s="1" t="s">
        <v>1537</v>
      </c>
      <c r="E840" s="12">
        <f t="shared" si="23"/>
        <v>0</v>
      </c>
      <c r="F840" s="12">
        <v>0</v>
      </c>
      <c r="G840" s="12">
        <v>0</v>
      </c>
    </row>
    <row r="841" spans="2:7" x14ac:dyDescent="0.35">
      <c r="B841" s="19" t="s">
        <v>1217</v>
      </c>
      <c r="C841" s="2" t="s">
        <v>1538</v>
      </c>
      <c r="D841" s="1" t="s">
        <v>1539</v>
      </c>
      <c r="E841" s="12">
        <f t="shared" si="23"/>
        <v>176917.47999999998</v>
      </c>
      <c r="F841" s="12">
        <v>54627.69</v>
      </c>
      <c r="G841" s="12">
        <v>122289.79</v>
      </c>
    </row>
    <row r="842" spans="2:7" x14ac:dyDescent="0.35">
      <c r="B842" s="19" t="s">
        <v>1217</v>
      </c>
      <c r="C842" s="2" t="s">
        <v>1540</v>
      </c>
      <c r="D842" s="1" t="s">
        <v>1541</v>
      </c>
      <c r="E842" s="12">
        <f t="shared" si="23"/>
        <v>31297.73</v>
      </c>
      <c r="F842" s="12">
        <v>4566.07</v>
      </c>
      <c r="G842" s="12">
        <v>26731.66</v>
      </c>
    </row>
    <row r="843" spans="2:7" x14ac:dyDescent="0.35">
      <c r="B843" s="19" t="s">
        <v>1217</v>
      </c>
      <c r="C843" s="2" t="s">
        <v>1542</v>
      </c>
      <c r="D843" s="1" t="s">
        <v>1543</v>
      </c>
      <c r="E843" s="12">
        <f t="shared" si="23"/>
        <v>-20383.009999999998</v>
      </c>
      <c r="F843" s="12">
        <v>0</v>
      </c>
      <c r="G843" s="12">
        <v>-20383.009999999998</v>
      </c>
    </row>
    <row r="844" spans="2:7" x14ac:dyDescent="0.35">
      <c r="B844" s="19" t="s">
        <v>1217</v>
      </c>
      <c r="C844" s="2" t="s">
        <v>1544</v>
      </c>
      <c r="D844" s="1" t="s">
        <v>1545</v>
      </c>
      <c r="E844" s="12">
        <f t="shared" si="23"/>
        <v>0</v>
      </c>
      <c r="F844" s="12">
        <v>0</v>
      </c>
      <c r="G844" s="12">
        <v>0</v>
      </c>
    </row>
    <row r="845" spans="2:7" x14ac:dyDescent="0.35">
      <c r="B845" s="19" t="s">
        <v>1217</v>
      </c>
      <c r="C845" s="2" t="s">
        <v>1546</v>
      </c>
      <c r="D845" s="1" t="s">
        <v>1547</v>
      </c>
      <c r="E845" s="12">
        <f t="shared" si="23"/>
        <v>0</v>
      </c>
      <c r="F845" s="12">
        <v>0</v>
      </c>
      <c r="G845" s="12">
        <v>0</v>
      </c>
    </row>
    <row r="846" spans="2:7" x14ac:dyDescent="0.35">
      <c r="B846" s="19" t="s">
        <v>1217</v>
      </c>
      <c r="C846" s="2" t="s">
        <v>1548</v>
      </c>
      <c r="D846" s="1" t="s">
        <v>1549</v>
      </c>
      <c r="E846" s="12">
        <f t="shared" si="23"/>
        <v>0</v>
      </c>
      <c r="F846" s="12">
        <v>0</v>
      </c>
      <c r="G846" s="12">
        <v>0</v>
      </c>
    </row>
    <row r="847" spans="2:7" x14ac:dyDescent="0.35">
      <c r="B847" s="19" t="s">
        <v>1217</v>
      </c>
      <c r="C847" s="2" t="s">
        <v>1550</v>
      </c>
      <c r="D847" s="1" t="s">
        <v>1551</v>
      </c>
      <c r="E847" s="12">
        <f t="shared" si="23"/>
        <v>-176917.47999999998</v>
      </c>
      <c r="F847" s="12">
        <v>-54627.69</v>
      </c>
      <c r="G847" s="12">
        <v>-122289.79</v>
      </c>
    </row>
    <row r="848" spans="2:7" x14ac:dyDescent="0.35">
      <c r="B848" s="19" t="s">
        <v>1217</v>
      </c>
      <c r="C848" s="2" t="s">
        <v>1552</v>
      </c>
      <c r="D848" s="1" t="s">
        <v>1553</v>
      </c>
      <c r="E848" s="12">
        <f t="shared" si="23"/>
        <v>0</v>
      </c>
      <c r="F848" s="12">
        <v>0</v>
      </c>
      <c r="G848" s="12">
        <v>0</v>
      </c>
    </row>
    <row r="849" spans="2:7" x14ac:dyDescent="0.35">
      <c r="B849" s="19" t="s">
        <v>1217</v>
      </c>
      <c r="C849" s="2" t="s">
        <v>1554</v>
      </c>
      <c r="D849" s="1" t="s">
        <v>1555</v>
      </c>
      <c r="E849" s="12">
        <f t="shared" si="23"/>
        <v>0</v>
      </c>
      <c r="F849" s="12">
        <v>0</v>
      </c>
      <c r="G849" s="12">
        <v>0</v>
      </c>
    </row>
    <row r="850" spans="2:7" x14ac:dyDescent="0.35">
      <c r="B850" s="19" t="s">
        <v>1217</v>
      </c>
      <c r="C850" s="2" t="s">
        <v>1556</v>
      </c>
      <c r="D850" s="1" t="s">
        <v>1557</v>
      </c>
      <c r="E850" s="12">
        <f t="shared" si="23"/>
        <v>1292.8599999999997</v>
      </c>
      <c r="F850" s="12">
        <v>2232.9899999999998</v>
      </c>
      <c r="G850" s="12">
        <v>-940.13</v>
      </c>
    </row>
    <row r="851" spans="2:7" x14ac:dyDescent="0.35">
      <c r="B851" s="19" t="s">
        <v>1217</v>
      </c>
      <c r="C851" s="2" t="s">
        <v>1558</v>
      </c>
      <c r="D851" s="1" t="s">
        <v>1559</v>
      </c>
      <c r="E851" s="12">
        <f t="shared" si="23"/>
        <v>0</v>
      </c>
      <c r="F851" s="12">
        <v>0</v>
      </c>
      <c r="G851" s="12">
        <v>0</v>
      </c>
    </row>
    <row r="852" spans="2:7" x14ac:dyDescent="0.35">
      <c r="B852" s="19" t="s">
        <v>1217</v>
      </c>
      <c r="C852" s="2" t="s">
        <v>1560</v>
      </c>
      <c r="D852" s="1" t="s">
        <v>1561</v>
      </c>
      <c r="E852" s="12">
        <f t="shared" si="23"/>
        <v>13210.13</v>
      </c>
      <c r="F852" s="12">
        <v>825.68</v>
      </c>
      <c r="G852" s="12">
        <v>12384.449999999999</v>
      </c>
    </row>
    <row r="853" spans="2:7" x14ac:dyDescent="0.35">
      <c r="B853" s="19" t="s">
        <v>1217</v>
      </c>
      <c r="C853" s="2" t="s">
        <v>1562</v>
      </c>
      <c r="D853" s="1" t="s">
        <v>1563</v>
      </c>
      <c r="E853" s="12">
        <f t="shared" si="23"/>
        <v>17082.61</v>
      </c>
      <c r="F853" s="12">
        <v>13118.289999999999</v>
      </c>
      <c r="G853" s="12">
        <v>3964.3200000000015</v>
      </c>
    </row>
    <row r="854" spans="2:7" x14ac:dyDescent="0.35">
      <c r="B854" s="19" t="s">
        <v>1217</v>
      </c>
      <c r="C854" s="2" t="s">
        <v>1564</v>
      </c>
      <c r="D854" s="1" t="s">
        <v>1565</v>
      </c>
      <c r="E854" s="12">
        <f t="shared" si="23"/>
        <v>0</v>
      </c>
      <c r="F854" s="12">
        <v>0</v>
      </c>
      <c r="G854" s="12">
        <v>0</v>
      </c>
    </row>
    <row r="855" spans="2:7" x14ac:dyDescent="0.35">
      <c r="B855" s="19" t="s">
        <v>1217</v>
      </c>
      <c r="C855" s="2" t="s">
        <v>1566</v>
      </c>
      <c r="D855" s="1" t="s">
        <v>1567</v>
      </c>
      <c r="E855" s="12">
        <f t="shared" si="23"/>
        <v>7341055.0999999996</v>
      </c>
      <c r="F855" s="12">
        <v>490274.31000000006</v>
      </c>
      <c r="G855" s="12">
        <v>6850780.7899999991</v>
      </c>
    </row>
    <row r="856" spans="2:7" x14ac:dyDescent="0.35">
      <c r="B856" s="19" t="s">
        <v>1217</v>
      </c>
      <c r="C856" s="2" t="s">
        <v>1568</v>
      </c>
      <c r="D856" s="1" t="s">
        <v>1569</v>
      </c>
      <c r="E856" s="12">
        <f t="shared" si="23"/>
        <v>0</v>
      </c>
      <c r="F856" s="12">
        <v>0</v>
      </c>
      <c r="G856" s="12">
        <v>0</v>
      </c>
    </row>
    <row r="857" spans="2:7" x14ac:dyDescent="0.35">
      <c r="B857" s="19" t="s">
        <v>1217</v>
      </c>
      <c r="C857" s="2" t="s">
        <v>1570</v>
      </c>
      <c r="D857" s="1" t="s">
        <v>1571</v>
      </c>
      <c r="E857" s="12">
        <f t="shared" si="23"/>
        <v>0</v>
      </c>
      <c r="F857" s="12">
        <v>0</v>
      </c>
      <c r="G857" s="12">
        <v>0</v>
      </c>
    </row>
    <row r="858" spans="2:7" x14ac:dyDescent="0.35">
      <c r="B858" s="19" t="s">
        <v>1217</v>
      </c>
      <c r="C858" s="2" t="s">
        <v>1572</v>
      </c>
      <c r="D858" s="1" t="s">
        <v>1573</v>
      </c>
      <c r="E858" s="12">
        <f t="shared" si="23"/>
        <v>6305.219999999963</v>
      </c>
      <c r="F858" s="12">
        <v>18475.850000000002</v>
      </c>
      <c r="G858" s="12">
        <v>-12170.630000000039</v>
      </c>
    </row>
    <row r="859" spans="2:7" x14ac:dyDescent="0.35">
      <c r="B859" s="19" t="s">
        <v>1217</v>
      </c>
      <c r="C859" s="2" t="s">
        <v>1574</v>
      </c>
      <c r="D859" s="1" t="s">
        <v>1575</v>
      </c>
      <c r="E859" s="12">
        <f t="shared" si="23"/>
        <v>6900.7999999999993</v>
      </c>
      <c r="F859" s="12">
        <v>599.04000000000008</v>
      </c>
      <c r="G859" s="12">
        <v>6301.7599999999993</v>
      </c>
    </row>
    <row r="860" spans="2:7" x14ac:dyDescent="0.35">
      <c r="B860" s="19" t="s">
        <v>1217</v>
      </c>
      <c r="C860" s="2" t="s">
        <v>1576</v>
      </c>
      <c r="D860" s="1" t="s">
        <v>1577</v>
      </c>
      <c r="E860" s="12">
        <f t="shared" si="23"/>
        <v>39036.58</v>
      </c>
      <c r="F860" s="12">
        <v>367.97</v>
      </c>
      <c r="G860" s="12">
        <v>38668.61</v>
      </c>
    </row>
    <row r="861" spans="2:7" x14ac:dyDescent="0.35">
      <c r="B861" s="19" t="s">
        <v>1217</v>
      </c>
      <c r="C861" s="2" t="s">
        <v>1578</v>
      </c>
      <c r="D861" s="1" t="s">
        <v>1579</v>
      </c>
      <c r="E861" s="12">
        <f t="shared" si="23"/>
        <v>7813.74</v>
      </c>
      <c r="F861" s="12">
        <v>0</v>
      </c>
      <c r="G861" s="12">
        <v>7813.74</v>
      </c>
    </row>
    <row r="862" spans="2:7" x14ac:dyDescent="0.35">
      <c r="B862" s="19" t="s">
        <v>1217</v>
      </c>
      <c r="C862" s="2" t="s">
        <v>1580</v>
      </c>
      <c r="D862" s="1" t="s">
        <v>1581</v>
      </c>
      <c r="E862" s="12">
        <f t="shared" si="23"/>
        <v>0</v>
      </c>
      <c r="F862" s="12">
        <v>0</v>
      </c>
      <c r="G862" s="12">
        <v>0</v>
      </c>
    </row>
    <row r="863" spans="2:7" x14ac:dyDescent="0.35">
      <c r="B863" s="19" t="s">
        <v>1217</v>
      </c>
      <c r="C863" s="2" t="s">
        <v>1582</v>
      </c>
      <c r="D863" s="1" t="s">
        <v>1583</v>
      </c>
      <c r="E863" s="12">
        <f t="shared" si="23"/>
        <v>0</v>
      </c>
      <c r="F863" s="12">
        <v>0</v>
      </c>
      <c r="G863" s="12">
        <v>0</v>
      </c>
    </row>
    <row r="864" spans="2:7" x14ac:dyDescent="0.35">
      <c r="B864" s="19" t="s">
        <v>1217</v>
      </c>
      <c r="C864" s="2" t="s">
        <v>1584</v>
      </c>
      <c r="D864" s="1" t="s">
        <v>1585</v>
      </c>
      <c r="E864" s="12">
        <f t="shared" si="23"/>
        <v>0</v>
      </c>
      <c r="F864" s="12">
        <v>0</v>
      </c>
      <c r="G864" s="12">
        <v>0</v>
      </c>
    </row>
    <row r="865" spans="2:7" x14ac:dyDescent="0.35">
      <c r="B865" s="19" t="s">
        <v>1217</v>
      </c>
      <c r="C865" s="2" t="s">
        <v>1586</v>
      </c>
      <c r="D865" s="1" t="s">
        <v>1587</v>
      </c>
      <c r="E865" s="12">
        <f t="shared" si="23"/>
        <v>2224223.4700000002</v>
      </c>
      <c r="F865" s="12">
        <v>52790.93</v>
      </c>
      <c r="G865" s="12">
        <v>2171432.54</v>
      </c>
    </row>
    <row r="866" spans="2:7" x14ac:dyDescent="0.35">
      <c r="B866" s="19" t="s">
        <v>1217</v>
      </c>
      <c r="C866" s="2" t="s">
        <v>1588</v>
      </c>
      <c r="D866" s="1" t="s">
        <v>1589</v>
      </c>
      <c r="E866" s="12">
        <f t="shared" si="23"/>
        <v>0</v>
      </c>
      <c r="F866" s="12">
        <v>0</v>
      </c>
      <c r="G866" s="12">
        <v>0</v>
      </c>
    </row>
    <row r="867" spans="2:7" x14ac:dyDescent="0.35">
      <c r="B867" s="19" t="s">
        <v>1217</v>
      </c>
      <c r="C867" s="2" t="s">
        <v>1590</v>
      </c>
      <c r="D867" s="1" t="s">
        <v>1591</v>
      </c>
      <c r="E867" s="12">
        <f t="shared" si="23"/>
        <v>-419281.68</v>
      </c>
      <c r="F867" s="12">
        <v>0</v>
      </c>
      <c r="G867" s="12">
        <v>-419281.68</v>
      </c>
    </row>
    <row r="868" spans="2:7" x14ac:dyDescent="0.35">
      <c r="B868" s="19" t="s">
        <v>1217</v>
      </c>
      <c r="C868" s="2" t="s">
        <v>1592</v>
      </c>
      <c r="D868" s="1" t="s">
        <v>1593</v>
      </c>
      <c r="E868" s="12">
        <f t="shared" si="23"/>
        <v>0</v>
      </c>
      <c r="F868" s="12">
        <v>0</v>
      </c>
      <c r="G868" s="12">
        <v>0</v>
      </c>
    </row>
    <row r="869" spans="2:7" x14ac:dyDescent="0.35">
      <c r="B869" s="19" t="s">
        <v>1217</v>
      </c>
      <c r="C869" s="2" t="s">
        <v>1594</v>
      </c>
      <c r="D869" s="1" t="s">
        <v>1595</v>
      </c>
      <c r="E869" s="12">
        <f t="shared" si="23"/>
        <v>0</v>
      </c>
      <c r="F869" s="12">
        <v>0</v>
      </c>
      <c r="G869" s="12">
        <v>0</v>
      </c>
    </row>
    <row r="870" spans="2:7" x14ac:dyDescent="0.35">
      <c r="B870" s="19" t="s">
        <v>1217</v>
      </c>
      <c r="C870" s="2" t="s">
        <v>1596</v>
      </c>
      <c r="D870" s="1" t="s">
        <v>1597</v>
      </c>
      <c r="E870" s="12">
        <f t="shared" si="23"/>
        <v>-692.04</v>
      </c>
      <c r="F870" s="12">
        <v>0</v>
      </c>
      <c r="G870" s="12">
        <v>-692.04</v>
      </c>
    </row>
    <row r="871" spans="2:7" x14ac:dyDescent="0.35">
      <c r="B871" s="19" t="s">
        <v>1217</v>
      </c>
      <c r="C871" s="2" t="s">
        <v>1598</v>
      </c>
      <c r="D871" s="1" t="s">
        <v>1599</v>
      </c>
      <c r="E871" s="12">
        <f t="shared" si="23"/>
        <v>692.04</v>
      </c>
      <c r="F871" s="12">
        <v>0</v>
      </c>
      <c r="G871" s="12">
        <v>692.04</v>
      </c>
    </row>
    <row r="872" spans="2:7" x14ac:dyDescent="0.35">
      <c r="B872" s="19" t="s">
        <v>1217</v>
      </c>
      <c r="C872" s="2" t="s">
        <v>1600</v>
      </c>
      <c r="D872" s="1" t="s">
        <v>1601</v>
      </c>
      <c r="E872" s="12">
        <f t="shared" ref="E872:E892" si="24">SUM(F872:G872)</f>
        <v>0</v>
      </c>
      <c r="F872" s="12">
        <v>0</v>
      </c>
      <c r="G872" s="12">
        <v>0</v>
      </c>
    </row>
    <row r="873" spans="2:7" x14ac:dyDescent="0.35">
      <c r="B873" s="19" t="s">
        <v>1217</v>
      </c>
      <c r="C873" s="2" t="s">
        <v>1602</v>
      </c>
      <c r="D873" s="1" t="s">
        <v>1603</v>
      </c>
      <c r="E873" s="12">
        <f t="shared" si="24"/>
        <v>-31297.73</v>
      </c>
      <c r="F873" s="12">
        <v>-4566.07</v>
      </c>
      <c r="G873" s="12">
        <v>-26731.66</v>
      </c>
    </row>
    <row r="874" spans="2:7" x14ac:dyDescent="0.35">
      <c r="B874" s="19" t="s">
        <v>1217</v>
      </c>
      <c r="C874" s="2" t="s">
        <v>1604</v>
      </c>
      <c r="D874" s="1" t="s">
        <v>1605</v>
      </c>
      <c r="E874" s="12">
        <f t="shared" si="24"/>
        <v>8312239.8900000006</v>
      </c>
      <c r="F874" s="12">
        <v>1472.45</v>
      </c>
      <c r="G874" s="12">
        <v>8310767.4400000004</v>
      </c>
    </row>
    <row r="875" spans="2:7" x14ac:dyDescent="0.35">
      <c r="B875" s="19" t="s">
        <v>1217</v>
      </c>
      <c r="C875" s="2" t="s">
        <v>1606</v>
      </c>
      <c r="D875" s="1" t="s">
        <v>1607</v>
      </c>
      <c r="E875" s="12">
        <f t="shared" si="24"/>
        <v>67516.049999999974</v>
      </c>
      <c r="F875" s="12">
        <v>5037.3200000000015</v>
      </c>
      <c r="G875" s="12">
        <v>62478.729999999967</v>
      </c>
    </row>
    <row r="876" spans="2:7" x14ac:dyDescent="0.35">
      <c r="B876" s="19" t="s">
        <v>1217</v>
      </c>
      <c r="C876" s="2" t="s">
        <v>1608</v>
      </c>
      <c r="D876" s="1" t="s">
        <v>1609</v>
      </c>
      <c r="E876" s="12">
        <f t="shared" si="24"/>
        <v>76448.09</v>
      </c>
      <c r="F876" s="12">
        <v>0</v>
      </c>
      <c r="G876" s="12">
        <v>76448.09</v>
      </c>
    </row>
    <row r="877" spans="2:7" x14ac:dyDescent="0.35">
      <c r="B877" s="19" t="s">
        <v>1217</v>
      </c>
      <c r="C877" s="2" t="s">
        <v>1610</v>
      </c>
      <c r="D877" s="1" t="s">
        <v>1611</v>
      </c>
      <c r="E877" s="12">
        <f t="shared" si="24"/>
        <v>0</v>
      </c>
      <c r="F877" s="12">
        <v>0</v>
      </c>
      <c r="G877" s="12">
        <v>0</v>
      </c>
    </row>
    <row r="878" spans="2:7" x14ac:dyDescent="0.35">
      <c r="B878" s="19" t="s">
        <v>1217</v>
      </c>
      <c r="C878" s="2" t="s">
        <v>1612</v>
      </c>
      <c r="D878" s="1" t="s">
        <v>1613</v>
      </c>
      <c r="E878" s="12">
        <f t="shared" si="24"/>
        <v>-171317.31999999998</v>
      </c>
      <c r="F878" s="12">
        <v>0</v>
      </c>
      <c r="G878" s="12">
        <v>-171317.31999999998</v>
      </c>
    </row>
    <row r="879" spans="2:7" x14ac:dyDescent="0.35">
      <c r="B879" s="19" t="s">
        <v>1217</v>
      </c>
      <c r="C879" s="2" t="s">
        <v>1614</v>
      </c>
      <c r="D879" s="1" t="s">
        <v>1615</v>
      </c>
      <c r="E879" s="12">
        <f t="shared" si="24"/>
        <v>0</v>
      </c>
      <c r="F879" s="12">
        <v>0</v>
      </c>
      <c r="G879" s="12">
        <v>0</v>
      </c>
    </row>
    <row r="880" spans="2:7" x14ac:dyDescent="0.35">
      <c r="B880" s="19" t="s">
        <v>1217</v>
      </c>
      <c r="C880" s="2" t="s">
        <v>1616</v>
      </c>
      <c r="D880" s="1" t="s">
        <v>1617</v>
      </c>
      <c r="E880" s="12">
        <f t="shared" si="24"/>
        <v>131.01000000000002</v>
      </c>
      <c r="F880" s="12">
        <v>122.51000000000002</v>
      </c>
      <c r="G880" s="12">
        <v>8.5</v>
      </c>
    </row>
    <row r="881" spans="2:7" x14ac:dyDescent="0.35">
      <c r="B881" s="19" t="s">
        <v>1217</v>
      </c>
      <c r="C881" s="2" t="s">
        <v>1618</v>
      </c>
      <c r="D881" s="1" t="s">
        <v>1619</v>
      </c>
      <c r="E881" s="12">
        <f t="shared" si="24"/>
        <v>138673.06999999998</v>
      </c>
      <c r="F881" s="12">
        <v>130346.32999999997</v>
      </c>
      <c r="G881" s="12">
        <v>8326.7400000000071</v>
      </c>
    </row>
    <row r="882" spans="2:7" x14ac:dyDescent="0.35">
      <c r="B882" s="19" t="s">
        <v>1217</v>
      </c>
      <c r="C882" s="2" t="s">
        <v>1620</v>
      </c>
      <c r="D882" s="1" t="s">
        <v>1621</v>
      </c>
      <c r="E882" s="12">
        <f t="shared" si="24"/>
        <v>107815.19999999997</v>
      </c>
      <c r="F882" s="12">
        <v>101242.51999999997</v>
      </c>
      <c r="G882" s="12">
        <v>6572.6799999999985</v>
      </c>
    </row>
    <row r="883" spans="2:7" x14ac:dyDescent="0.35">
      <c r="B883" s="19" t="s">
        <v>1217</v>
      </c>
      <c r="C883" s="2" t="s">
        <v>1622</v>
      </c>
      <c r="D883" s="1" t="s">
        <v>1623</v>
      </c>
      <c r="E883" s="12">
        <f t="shared" si="24"/>
        <v>269243.21000000008</v>
      </c>
      <c r="F883" s="12">
        <v>63775.029999999992</v>
      </c>
      <c r="G883" s="12">
        <v>205468.18000000008</v>
      </c>
    </row>
    <row r="884" spans="2:7" x14ac:dyDescent="0.35">
      <c r="B884" s="19" t="s">
        <v>1217</v>
      </c>
      <c r="C884" s="2" t="s">
        <v>1624</v>
      </c>
      <c r="D884" s="1" t="s">
        <v>1625</v>
      </c>
      <c r="E884" s="12">
        <f t="shared" si="24"/>
        <v>51988.079999999987</v>
      </c>
      <c r="F884" s="12">
        <v>37370.529999999992</v>
      </c>
      <c r="G884" s="12">
        <v>14617.55</v>
      </c>
    </row>
    <row r="885" spans="2:7" x14ac:dyDescent="0.35">
      <c r="B885" s="19" t="s">
        <v>1217</v>
      </c>
      <c r="C885" s="2" t="s">
        <v>1626</v>
      </c>
      <c r="D885" s="1" t="s">
        <v>1627</v>
      </c>
      <c r="E885" s="12">
        <f t="shared" si="24"/>
        <v>570639.51999999979</v>
      </c>
      <c r="F885" s="12">
        <v>489708.74999999977</v>
      </c>
      <c r="G885" s="12">
        <v>80930.770000000019</v>
      </c>
    </row>
    <row r="886" spans="2:7" x14ac:dyDescent="0.35">
      <c r="B886" s="19" t="s">
        <v>1217</v>
      </c>
      <c r="C886" s="2" t="s">
        <v>1628</v>
      </c>
      <c r="D886" s="1" t="s">
        <v>1629</v>
      </c>
      <c r="E886" s="12">
        <f t="shared" si="24"/>
        <v>117.4</v>
      </c>
      <c r="F886" s="12">
        <v>109.26</v>
      </c>
      <c r="G886" s="12">
        <v>8.14</v>
      </c>
    </row>
    <row r="887" spans="2:7" x14ac:dyDescent="0.35">
      <c r="B887" s="19" t="s">
        <v>1217</v>
      </c>
      <c r="C887" s="2" t="s">
        <v>1630</v>
      </c>
      <c r="D887" s="1" t="s">
        <v>1631</v>
      </c>
      <c r="E887" s="12">
        <f t="shared" si="24"/>
        <v>1105.2500000000002</v>
      </c>
      <c r="F887" s="12">
        <v>979.55000000000018</v>
      </c>
      <c r="G887" s="12">
        <v>125.69999999999996</v>
      </c>
    </row>
    <row r="888" spans="2:7" x14ac:dyDescent="0.35">
      <c r="B888" s="19" t="s">
        <v>1217</v>
      </c>
      <c r="C888" s="2" t="s">
        <v>1632</v>
      </c>
      <c r="D888" s="1" t="s">
        <v>1633</v>
      </c>
      <c r="E888" s="12">
        <f t="shared" si="24"/>
        <v>9536.0600000000013</v>
      </c>
      <c r="F888" s="12">
        <v>9337.2100000000009</v>
      </c>
      <c r="G888" s="12">
        <v>198.84999999999991</v>
      </c>
    </row>
    <row r="889" spans="2:7" x14ac:dyDescent="0.35">
      <c r="B889" s="19" t="s">
        <v>1217</v>
      </c>
      <c r="C889" s="2" t="s">
        <v>1634</v>
      </c>
      <c r="D889" s="1" t="s">
        <v>1635</v>
      </c>
      <c r="E889" s="12">
        <f t="shared" si="24"/>
        <v>195626.94999999998</v>
      </c>
      <c r="F889" s="12">
        <v>163162.81</v>
      </c>
      <c r="G889" s="12">
        <v>32464.139999999992</v>
      </c>
    </row>
    <row r="890" spans="2:7" x14ac:dyDescent="0.35">
      <c r="B890" s="19" t="s">
        <v>1217</v>
      </c>
      <c r="C890" s="2" t="s">
        <v>1636</v>
      </c>
      <c r="D890" s="1" t="s">
        <v>1637</v>
      </c>
      <c r="E890" s="12">
        <f t="shared" si="24"/>
        <v>29370.710000000003</v>
      </c>
      <c r="F890" s="12">
        <v>7146.760000000002</v>
      </c>
      <c r="G890" s="12">
        <v>22223.95</v>
      </c>
    </row>
    <row r="891" spans="2:7" x14ac:dyDescent="0.35">
      <c r="B891" s="19" t="s">
        <v>1217</v>
      </c>
      <c r="C891" s="2" t="s">
        <v>1638</v>
      </c>
      <c r="D891" s="1" t="s">
        <v>1639</v>
      </c>
      <c r="E891" s="12">
        <f t="shared" si="24"/>
        <v>-4706139.3000000007</v>
      </c>
      <c r="F891" s="12">
        <v>-4706139.3000000007</v>
      </c>
      <c r="G891" s="12">
        <v>0</v>
      </c>
    </row>
    <row r="892" spans="2:7" ht="15" thickBot="1" x14ac:dyDescent="0.4">
      <c r="B892" s="19" t="s">
        <v>1217</v>
      </c>
      <c r="C892" s="2" t="s">
        <v>1640</v>
      </c>
      <c r="D892" s="1" t="s">
        <v>1641</v>
      </c>
      <c r="E892" s="12">
        <f t="shared" si="24"/>
        <v>4483652.7</v>
      </c>
      <c r="F892" s="12">
        <v>4483652.7</v>
      </c>
      <c r="G892" s="12">
        <v>0</v>
      </c>
    </row>
    <row r="893" spans="2:7" ht="15" thickBot="1" x14ac:dyDescent="0.4">
      <c r="B893" s="30" t="s">
        <v>1642</v>
      </c>
      <c r="C893" s="14"/>
      <c r="D893" s="15"/>
      <c r="E893" s="15">
        <f>SUBTOTAL(9,E680:E892)</f>
        <v>72319134.519999981</v>
      </c>
      <c r="F893" s="15">
        <f>SUBTOTAL(9,F680:F892)</f>
        <v>14105544.909999993</v>
      </c>
      <c r="G893" s="16">
        <f>SUBTOTAL(9,G680:G892)</f>
        <v>58213589.609999999</v>
      </c>
    </row>
    <row r="894" spans="2:7" x14ac:dyDescent="0.35">
      <c r="B894" s="19"/>
      <c r="C894" s="20"/>
      <c r="D894" s="19"/>
      <c r="E894" s="19"/>
      <c r="F894" s="19"/>
      <c r="G894" s="19"/>
    </row>
    <row r="895" spans="2:7" x14ac:dyDescent="0.35">
      <c r="B895" s="19"/>
      <c r="C895" s="20"/>
      <c r="D895" s="19"/>
      <c r="E895" s="19"/>
      <c r="F895" s="19"/>
      <c r="G895" s="19"/>
    </row>
    <row r="896" spans="2:7" x14ac:dyDescent="0.35">
      <c r="B896" s="19" t="s">
        <v>1643</v>
      </c>
      <c r="C896" s="2" t="s">
        <v>1644</v>
      </c>
      <c r="D896" s="1" t="s">
        <v>1645</v>
      </c>
      <c r="E896" s="12">
        <f>SUM(F896:G896)</f>
        <v>212563.46</v>
      </c>
      <c r="F896" s="12">
        <v>0</v>
      </c>
      <c r="G896" s="12">
        <v>212563.46</v>
      </c>
    </row>
    <row r="897" spans="2:7" x14ac:dyDescent="0.35">
      <c r="B897" s="19" t="s">
        <v>1643</v>
      </c>
      <c r="C897" s="2" t="s">
        <v>1646</v>
      </c>
      <c r="D897" s="1" t="s">
        <v>1647</v>
      </c>
      <c r="E897" s="12">
        <f>SUM(F897:G897)</f>
        <v>0</v>
      </c>
      <c r="F897" s="12">
        <v>0</v>
      </c>
      <c r="G897" s="12">
        <v>0</v>
      </c>
    </row>
    <row r="898" spans="2:7" x14ac:dyDescent="0.35">
      <c r="B898" s="19" t="s">
        <v>1643</v>
      </c>
      <c r="C898" s="2" t="s">
        <v>1648</v>
      </c>
      <c r="D898" s="1" t="s">
        <v>1649</v>
      </c>
      <c r="E898" s="12">
        <f>SUM(F898:G898)</f>
        <v>87075.48</v>
      </c>
      <c r="F898" s="12">
        <v>0</v>
      </c>
      <c r="G898" s="12">
        <v>87075.48</v>
      </c>
    </row>
    <row r="899" spans="2:7" ht="15" thickBot="1" x14ac:dyDescent="0.4">
      <c r="B899" s="19" t="s">
        <v>1643</v>
      </c>
      <c r="C899" s="2" t="s">
        <v>1650</v>
      </c>
      <c r="D899" s="1" t="s">
        <v>1651</v>
      </c>
      <c r="E899" s="12">
        <f>SUM(F899:G899)</f>
        <v>365358.35</v>
      </c>
      <c r="F899" s="12">
        <v>0</v>
      </c>
      <c r="G899" s="12">
        <v>365358.35</v>
      </c>
    </row>
    <row r="900" spans="2:7" ht="15" thickBot="1" x14ac:dyDescent="0.4">
      <c r="B900" s="30" t="s">
        <v>1652</v>
      </c>
      <c r="C900" s="14"/>
      <c r="D900" s="15"/>
      <c r="E900" s="15">
        <f>SUBTOTAL(9,E896:E899)</f>
        <v>664997.29</v>
      </c>
      <c r="F900" s="15">
        <f>SUBTOTAL(9,F896:F899)</f>
        <v>0</v>
      </c>
      <c r="G900" s="16">
        <f>SUBTOTAL(9,G896:G899)</f>
        <v>664997.29</v>
      </c>
    </row>
    <row r="901" spans="2:7" x14ac:dyDescent="0.35">
      <c r="B901" s="19"/>
      <c r="C901" s="20"/>
      <c r="D901" s="19"/>
      <c r="E901" s="19"/>
      <c r="F901" s="19"/>
      <c r="G901" s="19"/>
    </row>
    <row r="902" spans="2:7" x14ac:dyDescent="0.35">
      <c r="B902" s="19"/>
      <c r="C902" s="20"/>
      <c r="D902" s="19"/>
      <c r="E902" s="12"/>
      <c r="F902" s="19"/>
      <c r="G902" s="19"/>
    </row>
    <row r="903" spans="2:7" x14ac:dyDescent="0.35">
      <c r="B903" s="19"/>
      <c r="C903" s="20"/>
      <c r="D903" s="19"/>
      <c r="E903" s="19"/>
      <c r="F903" s="19"/>
      <c r="G903" s="19"/>
    </row>
    <row r="904" spans="2:7" x14ac:dyDescent="0.35">
      <c r="B904" s="19" t="s">
        <v>1653</v>
      </c>
      <c r="C904" s="2" t="s">
        <v>1654</v>
      </c>
      <c r="D904" s="1" t="s">
        <v>1655</v>
      </c>
      <c r="E904" s="12">
        <f t="shared" ref="E904:E929" si="25">SUM(F904:G904)</f>
        <v>181441.20999999993</v>
      </c>
      <c r="F904" s="12">
        <v>35290.239999999998</v>
      </c>
      <c r="G904" s="12">
        <v>146150.96999999994</v>
      </c>
    </row>
    <row r="905" spans="2:7" x14ac:dyDescent="0.35">
      <c r="B905" s="19" t="s">
        <v>1653</v>
      </c>
      <c r="C905" s="2" t="s">
        <v>1656</v>
      </c>
      <c r="D905" s="1" t="s">
        <v>1657</v>
      </c>
      <c r="E905" s="12">
        <f t="shared" si="25"/>
        <v>391621.83999999985</v>
      </c>
      <c r="F905" s="12">
        <v>122478.38999999997</v>
      </c>
      <c r="G905" s="12">
        <v>269143.4499999999</v>
      </c>
    </row>
    <row r="906" spans="2:7" x14ac:dyDescent="0.35">
      <c r="B906" s="19" t="s">
        <v>1653</v>
      </c>
      <c r="C906" s="2" t="s">
        <v>1658</v>
      </c>
      <c r="D906" s="1" t="s">
        <v>1659</v>
      </c>
      <c r="E906" s="12">
        <f t="shared" si="25"/>
        <v>96779.940000000031</v>
      </c>
      <c r="F906" s="12">
        <v>35680.110000000008</v>
      </c>
      <c r="G906" s="12">
        <v>61099.830000000016</v>
      </c>
    </row>
    <row r="907" spans="2:7" x14ac:dyDescent="0.35">
      <c r="B907" s="19" t="s">
        <v>1653</v>
      </c>
      <c r="C907" s="2" t="s">
        <v>1660</v>
      </c>
      <c r="D907" s="1" t="s">
        <v>1661</v>
      </c>
      <c r="E907" s="12">
        <f t="shared" si="25"/>
        <v>171499.10999999996</v>
      </c>
      <c r="F907" s="12">
        <v>68262.849999999991</v>
      </c>
      <c r="G907" s="12">
        <v>103236.25999999997</v>
      </c>
    </row>
    <row r="908" spans="2:7" x14ac:dyDescent="0.35">
      <c r="B908" s="19" t="s">
        <v>1653</v>
      </c>
      <c r="C908" s="2" t="s">
        <v>1662</v>
      </c>
      <c r="D908" s="1" t="s">
        <v>1663</v>
      </c>
      <c r="E908" s="12">
        <f t="shared" si="25"/>
        <v>13525.800000000003</v>
      </c>
      <c r="F908" s="12">
        <v>10744.960000000003</v>
      </c>
      <c r="G908" s="12">
        <v>2780.84</v>
      </c>
    </row>
    <row r="909" spans="2:7" x14ac:dyDescent="0.35">
      <c r="B909" s="19" t="s">
        <v>1653</v>
      </c>
      <c r="C909" s="2" t="s">
        <v>1664</v>
      </c>
      <c r="D909" s="1" t="s">
        <v>1665</v>
      </c>
      <c r="E909" s="12">
        <f t="shared" si="25"/>
        <v>266821.18000000005</v>
      </c>
      <c r="F909" s="12">
        <v>40270.47</v>
      </c>
      <c r="G909" s="12">
        <v>226550.71000000002</v>
      </c>
    </row>
    <row r="910" spans="2:7" x14ac:dyDescent="0.35">
      <c r="B910" s="19" t="s">
        <v>1653</v>
      </c>
      <c r="C910" s="2" t="s">
        <v>1666</v>
      </c>
      <c r="D910" s="1" t="s">
        <v>1667</v>
      </c>
      <c r="E910" s="12">
        <f t="shared" si="25"/>
        <v>-15920.480000000003</v>
      </c>
      <c r="F910" s="12">
        <v>3938.9799999999996</v>
      </c>
      <c r="G910" s="12">
        <v>-19859.460000000003</v>
      </c>
    </row>
    <row r="911" spans="2:7" x14ac:dyDescent="0.35">
      <c r="B911" s="19" t="s">
        <v>1653</v>
      </c>
      <c r="C911" s="2" t="s">
        <v>1668</v>
      </c>
      <c r="D911" s="1" t="s">
        <v>1669</v>
      </c>
      <c r="E911" s="12">
        <f t="shared" si="25"/>
        <v>0.3</v>
      </c>
      <c r="F911" s="12">
        <v>0.22</v>
      </c>
      <c r="G911" s="12">
        <v>0.08</v>
      </c>
    </row>
    <row r="912" spans="2:7" x14ac:dyDescent="0.35">
      <c r="B912" s="19" t="s">
        <v>1653</v>
      </c>
      <c r="C912" s="2" t="s">
        <v>1670</v>
      </c>
      <c r="D912" s="1" t="s">
        <v>1671</v>
      </c>
      <c r="E912" s="12">
        <f t="shared" si="25"/>
        <v>3001.09</v>
      </c>
      <c r="F912" s="12">
        <v>1816.6100000000001</v>
      </c>
      <c r="G912" s="12">
        <v>1184.48</v>
      </c>
    </row>
    <row r="913" spans="2:7" x14ac:dyDescent="0.35">
      <c r="B913" s="19" t="s">
        <v>1653</v>
      </c>
      <c r="C913" s="2" t="s">
        <v>1672</v>
      </c>
      <c r="D913" s="1" t="s">
        <v>1673</v>
      </c>
      <c r="E913" s="12">
        <f t="shared" si="25"/>
        <v>0</v>
      </c>
      <c r="F913" s="12">
        <v>0</v>
      </c>
      <c r="G913" s="12">
        <v>0</v>
      </c>
    </row>
    <row r="914" spans="2:7" x14ac:dyDescent="0.35">
      <c r="B914" s="19" t="s">
        <v>1653</v>
      </c>
      <c r="C914" s="2" t="s">
        <v>1674</v>
      </c>
      <c r="D914" s="1" t="s">
        <v>1675</v>
      </c>
      <c r="E914" s="12">
        <f t="shared" si="25"/>
        <v>592.91999999999996</v>
      </c>
      <c r="F914" s="12">
        <v>150.85999999999999</v>
      </c>
      <c r="G914" s="12">
        <v>442.06</v>
      </c>
    </row>
    <row r="915" spans="2:7" x14ac:dyDescent="0.35">
      <c r="B915" s="19" t="s">
        <v>1653</v>
      </c>
      <c r="C915" s="2" t="s">
        <v>1676</v>
      </c>
      <c r="D915" s="1" t="s">
        <v>1677</v>
      </c>
      <c r="E915" s="12">
        <f t="shared" si="25"/>
        <v>0</v>
      </c>
      <c r="F915" s="12">
        <v>0</v>
      </c>
      <c r="G915" s="12">
        <v>0</v>
      </c>
    </row>
    <row r="916" spans="2:7" x14ac:dyDescent="0.35">
      <c r="B916" s="19" t="s">
        <v>1653</v>
      </c>
      <c r="C916" s="2" t="s">
        <v>1678</v>
      </c>
      <c r="D916" s="1" t="s">
        <v>1679</v>
      </c>
      <c r="E916" s="12">
        <f t="shared" si="25"/>
        <v>97817.450000000012</v>
      </c>
      <c r="F916" s="12">
        <v>56832.94</v>
      </c>
      <c r="G916" s="12">
        <v>40984.510000000009</v>
      </c>
    </row>
    <row r="917" spans="2:7" x14ac:dyDescent="0.35">
      <c r="B917" s="19" t="s">
        <v>1653</v>
      </c>
      <c r="C917" s="2" t="s">
        <v>1680</v>
      </c>
      <c r="D917" s="1" t="s">
        <v>1681</v>
      </c>
      <c r="E917" s="12">
        <f t="shared" si="25"/>
        <v>0</v>
      </c>
      <c r="F917" s="12">
        <v>0</v>
      </c>
      <c r="G917" s="12">
        <v>0</v>
      </c>
    </row>
    <row r="918" spans="2:7" x14ac:dyDescent="0.35">
      <c r="B918" s="19" t="s">
        <v>1653</v>
      </c>
      <c r="C918" s="2" t="s">
        <v>1682</v>
      </c>
      <c r="D918" s="1" t="s">
        <v>1683</v>
      </c>
      <c r="E918" s="12">
        <f t="shared" si="25"/>
        <v>1893.1200000000001</v>
      </c>
      <c r="F918" s="12">
        <v>1721.18</v>
      </c>
      <c r="G918" s="12">
        <v>171.93999999999997</v>
      </c>
    </row>
    <row r="919" spans="2:7" x14ac:dyDescent="0.35">
      <c r="B919" s="19" t="s">
        <v>1653</v>
      </c>
      <c r="C919" s="2" t="s">
        <v>1684</v>
      </c>
      <c r="D919" s="1" t="s">
        <v>1685</v>
      </c>
      <c r="E919" s="12">
        <f t="shared" si="25"/>
        <v>620.05999999999995</v>
      </c>
      <c r="F919" s="12">
        <v>0</v>
      </c>
      <c r="G919" s="12">
        <v>620.05999999999995</v>
      </c>
    </row>
    <row r="920" spans="2:7" x14ac:dyDescent="0.35">
      <c r="B920" s="19" t="s">
        <v>1653</v>
      </c>
      <c r="C920" s="2" t="s">
        <v>1686</v>
      </c>
      <c r="D920" s="1" t="s">
        <v>1687</v>
      </c>
      <c r="E920" s="12">
        <f t="shared" si="25"/>
        <v>0</v>
      </c>
      <c r="F920" s="12">
        <v>0</v>
      </c>
      <c r="G920" s="12">
        <v>0</v>
      </c>
    </row>
    <row r="921" spans="2:7" x14ac:dyDescent="0.35">
      <c r="B921" s="19" t="s">
        <v>1653</v>
      </c>
      <c r="C921" s="2" t="s">
        <v>1688</v>
      </c>
      <c r="D921" s="1" t="s">
        <v>1689</v>
      </c>
      <c r="E921" s="12">
        <f t="shared" si="25"/>
        <v>0</v>
      </c>
      <c r="F921" s="12">
        <v>0</v>
      </c>
      <c r="G921" s="12">
        <v>0</v>
      </c>
    </row>
    <row r="922" spans="2:7" x14ac:dyDescent="0.35">
      <c r="B922" s="19" t="s">
        <v>1653</v>
      </c>
      <c r="C922" s="2" t="s">
        <v>1690</v>
      </c>
      <c r="D922" s="1" t="s">
        <v>1691</v>
      </c>
      <c r="E922" s="12">
        <f t="shared" si="25"/>
        <v>77476.260000000009</v>
      </c>
      <c r="F922" s="12">
        <v>36822.37000000001</v>
      </c>
      <c r="G922" s="12">
        <v>40653.889999999992</v>
      </c>
    </row>
    <row r="923" spans="2:7" x14ac:dyDescent="0.35">
      <c r="B923" s="19" t="s">
        <v>1653</v>
      </c>
      <c r="C923" s="2" t="s">
        <v>1692</v>
      </c>
      <c r="D923" s="1" t="s">
        <v>1693</v>
      </c>
      <c r="E923" s="12">
        <f t="shared" si="25"/>
        <v>0</v>
      </c>
      <c r="F923" s="12">
        <v>0</v>
      </c>
      <c r="G923" s="12">
        <v>0</v>
      </c>
    </row>
    <row r="924" spans="2:7" x14ac:dyDescent="0.35">
      <c r="B924" s="19" t="s">
        <v>1653</v>
      </c>
      <c r="C924" s="2" t="s">
        <v>1694</v>
      </c>
      <c r="D924" s="1" t="s">
        <v>1695</v>
      </c>
      <c r="E924" s="12">
        <f t="shared" si="25"/>
        <v>1270.6100000000001</v>
      </c>
      <c r="F924" s="12">
        <v>833.08</v>
      </c>
      <c r="G924" s="12">
        <v>437.53000000000003</v>
      </c>
    </row>
    <row r="925" spans="2:7" x14ac:dyDescent="0.35">
      <c r="B925" s="19" t="s">
        <v>1653</v>
      </c>
      <c r="C925" s="2" t="s">
        <v>1696</v>
      </c>
      <c r="D925" s="1" t="s">
        <v>1697</v>
      </c>
      <c r="E925" s="12">
        <f t="shared" si="25"/>
        <v>5214.24</v>
      </c>
      <c r="F925" s="12">
        <v>0</v>
      </c>
      <c r="G925" s="12">
        <v>5214.24</v>
      </c>
    </row>
    <row r="926" spans="2:7" x14ac:dyDescent="0.35">
      <c r="B926" s="19" t="s">
        <v>1653</v>
      </c>
      <c r="C926" s="2" t="s">
        <v>1698</v>
      </c>
      <c r="D926" s="1" t="s">
        <v>1699</v>
      </c>
      <c r="E926" s="12">
        <f t="shared" si="25"/>
        <v>0</v>
      </c>
      <c r="F926" s="12">
        <v>0</v>
      </c>
      <c r="G926" s="12">
        <v>0</v>
      </c>
    </row>
    <row r="927" spans="2:7" x14ac:dyDescent="0.35">
      <c r="B927" s="19" t="s">
        <v>1653</v>
      </c>
      <c r="C927" s="2" t="s">
        <v>1700</v>
      </c>
      <c r="D927" s="1" t="s">
        <v>1701</v>
      </c>
      <c r="E927" s="12">
        <f t="shared" si="25"/>
        <v>0</v>
      </c>
      <c r="F927" s="12">
        <v>0</v>
      </c>
      <c r="G927" s="12">
        <v>0</v>
      </c>
    </row>
    <row r="928" spans="2:7" x14ac:dyDescent="0.35">
      <c r="B928" s="19" t="s">
        <v>1653</v>
      </c>
      <c r="C928" s="2" t="s">
        <v>1702</v>
      </c>
      <c r="D928" s="1" t="s">
        <v>1703</v>
      </c>
      <c r="E928" s="12">
        <f t="shared" si="25"/>
        <v>691.4899999999999</v>
      </c>
      <c r="F928" s="12">
        <v>635.57999999999993</v>
      </c>
      <c r="G928" s="12">
        <v>55.910000000000004</v>
      </c>
    </row>
    <row r="929" spans="2:7" ht="15" thickBot="1" x14ac:dyDescent="0.4">
      <c r="B929" s="19" t="s">
        <v>1653</v>
      </c>
      <c r="C929" s="2" t="s">
        <v>1704</v>
      </c>
      <c r="D929" s="1" t="s">
        <v>1705</v>
      </c>
      <c r="E929" s="12">
        <f t="shared" si="25"/>
        <v>2871.7599999999998</v>
      </c>
      <c r="F929" s="12">
        <v>2583.2199999999998</v>
      </c>
      <c r="G929" s="12">
        <v>288.53999999999991</v>
      </c>
    </row>
    <row r="930" spans="2:7" ht="15" thickBot="1" x14ac:dyDescent="0.4">
      <c r="B930" s="30" t="s">
        <v>1706</v>
      </c>
      <c r="C930" s="14"/>
      <c r="D930" s="15"/>
      <c r="E930" s="15">
        <f>SUBTOTAL(9,E904:E929)</f>
        <v>1297217.9000000004</v>
      </c>
      <c r="F930" s="15">
        <f>SUBTOTAL(9,F904:F929)</f>
        <v>418062.05999999994</v>
      </c>
      <c r="G930" s="16">
        <f>SUBTOTAL(9,G904:G929)</f>
        <v>879155.84</v>
      </c>
    </row>
    <row r="932" spans="2:7" ht="15" thickBot="1" x14ac:dyDescent="0.4"/>
    <row r="933" spans="2:7" ht="15" thickBot="1" x14ac:dyDescent="0.4">
      <c r="B933" s="30" t="s">
        <v>1707</v>
      </c>
      <c r="C933" s="14" t="s">
        <v>1708</v>
      </c>
      <c r="D933" s="17" t="s">
        <v>1709</v>
      </c>
      <c r="E933" s="15">
        <f>SUM(F933:G933)</f>
        <v>0</v>
      </c>
      <c r="F933" s="15">
        <v>0</v>
      </c>
      <c r="G933" s="16">
        <v>0</v>
      </c>
    </row>
    <row r="934" spans="2:7" x14ac:dyDescent="0.35">
      <c r="B934" s="19"/>
      <c r="C934" s="20"/>
      <c r="D934" s="19"/>
      <c r="E934" s="19"/>
      <c r="F934" s="19"/>
      <c r="G934" s="19"/>
    </row>
    <row r="935" spans="2:7" x14ac:dyDescent="0.35">
      <c r="B935" s="19"/>
      <c r="C935" s="20"/>
      <c r="D935" s="19"/>
      <c r="E935" s="19"/>
      <c r="F935" s="19"/>
      <c r="G935" s="19"/>
    </row>
    <row r="936" spans="2:7" x14ac:dyDescent="0.35">
      <c r="B936" s="19" t="s">
        <v>1710</v>
      </c>
      <c r="C936" s="2" t="s">
        <v>1711</v>
      </c>
      <c r="D936" s="1" t="s">
        <v>1712</v>
      </c>
      <c r="E936" s="12">
        <f t="shared" ref="E936:E979" si="26">SUM(F936:G936)</f>
        <v>5679.67</v>
      </c>
      <c r="F936" s="12">
        <v>-2415.9300000000007</v>
      </c>
      <c r="G936" s="12">
        <v>8095.6000000000013</v>
      </c>
    </row>
    <row r="937" spans="2:7" x14ac:dyDescent="0.35">
      <c r="B937" s="19" t="s">
        <v>1710</v>
      </c>
      <c r="C937" s="2" t="s">
        <v>1713</v>
      </c>
      <c r="D937" s="1" t="s">
        <v>1712</v>
      </c>
      <c r="E937" s="12">
        <f t="shared" si="26"/>
        <v>334.53999999999894</v>
      </c>
      <c r="F937" s="12">
        <v>2.4158453015843406E-13</v>
      </c>
      <c r="G937" s="12">
        <v>334.53999999999871</v>
      </c>
    </row>
    <row r="938" spans="2:7" x14ac:dyDescent="0.35">
      <c r="B938" s="19" t="s">
        <v>1710</v>
      </c>
      <c r="C938" s="2" t="s">
        <v>1714</v>
      </c>
      <c r="D938" s="1" t="s">
        <v>1715</v>
      </c>
      <c r="E938" s="12">
        <f t="shared" si="26"/>
        <v>974840.35999999987</v>
      </c>
      <c r="F938" s="12">
        <v>187058.78999999998</v>
      </c>
      <c r="G938" s="12">
        <v>787781.57</v>
      </c>
    </row>
    <row r="939" spans="2:7" x14ac:dyDescent="0.35">
      <c r="B939" s="19" t="s">
        <v>1710</v>
      </c>
      <c r="C939" s="2" t="s">
        <v>1716</v>
      </c>
      <c r="D939" s="1" t="s">
        <v>1717</v>
      </c>
      <c r="E939" s="12">
        <f t="shared" si="26"/>
        <v>133496.95000000001</v>
      </c>
      <c r="F939" s="12">
        <v>119347.05000000002</v>
      </c>
      <c r="G939" s="12">
        <v>14149.9</v>
      </c>
    </row>
    <row r="940" spans="2:7" x14ac:dyDescent="0.35">
      <c r="B940" s="19" t="s">
        <v>1710</v>
      </c>
      <c r="C940" s="2" t="s">
        <v>1718</v>
      </c>
      <c r="D940" s="1" t="s">
        <v>1719</v>
      </c>
      <c r="E940" s="12">
        <f t="shared" si="26"/>
        <v>0</v>
      </c>
      <c r="F940" s="12">
        <v>0</v>
      </c>
      <c r="G940" s="12">
        <v>0</v>
      </c>
    </row>
    <row r="941" spans="2:7" x14ac:dyDescent="0.35">
      <c r="B941" s="19" t="s">
        <v>1710</v>
      </c>
      <c r="C941" s="2" t="s">
        <v>1720</v>
      </c>
      <c r="D941" s="1" t="s">
        <v>1721</v>
      </c>
      <c r="E941" s="12">
        <f t="shared" si="26"/>
        <v>0</v>
      </c>
      <c r="F941" s="12">
        <v>0</v>
      </c>
      <c r="G941" s="12">
        <v>0</v>
      </c>
    </row>
    <row r="942" spans="2:7" x14ac:dyDescent="0.35">
      <c r="B942" s="19" t="s">
        <v>1710</v>
      </c>
      <c r="C942" s="2" t="s">
        <v>1722</v>
      </c>
      <c r="D942" s="1" t="s">
        <v>1723</v>
      </c>
      <c r="E942" s="12">
        <f t="shared" si="26"/>
        <v>64848.670000000013</v>
      </c>
      <c r="F942" s="12">
        <v>61063.020000000011</v>
      </c>
      <c r="G942" s="12">
        <v>3785.6499999999996</v>
      </c>
    </row>
    <row r="943" spans="2:7" x14ac:dyDescent="0.35">
      <c r="B943" s="19" t="s">
        <v>1710</v>
      </c>
      <c r="C943" s="2" t="s">
        <v>1724</v>
      </c>
      <c r="D943" s="1" t="s">
        <v>1725</v>
      </c>
      <c r="E943" s="12">
        <f t="shared" si="26"/>
        <v>2623.73</v>
      </c>
      <c r="F943" s="12">
        <v>1263.24</v>
      </c>
      <c r="G943" s="12">
        <v>1360.49</v>
      </c>
    </row>
    <row r="944" spans="2:7" x14ac:dyDescent="0.35">
      <c r="B944" s="19" t="s">
        <v>1710</v>
      </c>
      <c r="C944" s="2" t="s">
        <v>1726</v>
      </c>
      <c r="D944" s="1" t="s">
        <v>1727</v>
      </c>
      <c r="E944" s="12">
        <f t="shared" si="26"/>
        <v>10508.910000000002</v>
      </c>
      <c r="F944" s="12">
        <v>9746.3700000000008</v>
      </c>
      <c r="G944" s="12">
        <v>762.54000000000008</v>
      </c>
    </row>
    <row r="945" spans="2:7" x14ac:dyDescent="0.35">
      <c r="B945" s="19" t="s">
        <v>1710</v>
      </c>
      <c r="C945" s="2" t="s">
        <v>1728</v>
      </c>
      <c r="D945" s="1" t="s">
        <v>1729</v>
      </c>
      <c r="E945" s="12">
        <f t="shared" si="26"/>
        <v>4168.63</v>
      </c>
      <c r="F945" s="12">
        <v>1343.0199999999998</v>
      </c>
      <c r="G945" s="12">
        <v>2825.6100000000006</v>
      </c>
    </row>
    <row r="946" spans="2:7" x14ac:dyDescent="0.35">
      <c r="B946" s="19" t="s">
        <v>1710</v>
      </c>
      <c r="C946" s="2" t="s">
        <v>1730</v>
      </c>
      <c r="D946" s="1" t="s">
        <v>1731</v>
      </c>
      <c r="E946" s="12">
        <f t="shared" si="26"/>
        <v>122654.62</v>
      </c>
      <c r="F946" s="12">
        <v>113512.8</v>
      </c>
      <c r="G946" s="12">
        <v>9141.8199999999979</v>
      </c>
    </row>
    <row r="947" spans="2:7" x14ac:dyDescent="0.35">
      <c r="B947" s="19" t="s">
        <v>1710</v>
      </c>
      <c r="C947" s="2" t="s">
        <v>1732</v>
      </c>
      <c r="D947" s="1" t="s">
        <v>1733</v>
      </c>
      <c r="E947" s="12">
        <f t="shared" si="26"/>
        <v>2028.1</v>
      </c>
      <c r="F947" s="12">
        <v>400.1</v>
      </c>
      <c r="G947" s="12">
        <v>1628</v>
      </c>
    </row>
    <row r="948" spans="2:7" x14ac:dyDescent="0.35">
      <c r="B948" s="19" t="s">
        <v>1710</v>
      </c>
      <c r="C948" s="2" t="s">
        <v>1734</v>
      </c>
      <c r="D948" s="1" t="s">
        <v>1735</v>
      </c>
      <c r="E948" s="12">
        <f t="shared" si="26"/>
        <v>0</v>
      </c>
      <c r="F948" s="12">
        <v>0</v>
      </c>
      <c r="G948" s="12">
        <v>0</v>
      </c>
    </row>
    <row r="949" spans="2:7" x14ac:dyDescent="0.35">
      <c r="B949" s="19" t="s">
        <v>1710</v>
      </c>
      <c r="C949" s="2" t="s">
        <v>1736</v>
      </c>
      <c r="D949" s="1" t="s">
        <v>1737</v>
      </c>
      <c r="E949" s="12">
        <f t="shared" si="26"/>
        <v>55456.52</v>
      </c>
      <c r="F949" s="12">
        <v>50650.28</v>
      </c>
      <c r="G949" s="12">
        <v>4806.2400000000007</v>
      </c>
    </row>
    <row r="950" spans="2:7" x14ac:dyDescent="0.35">
      <c r="B950" s="19" t="s">
        <v>1710</v>
      </c>
      <c r="C950" s="2" t="s">
        <v>1738</v>
      </c>
      <c r="D950" s="1" t="s">
        <v>1739</v>
      </c>
      <c r="E950" s="12">
        <f t="shared" si="26"/>
        <v>12.979999999999993</v>
      </c>
      <c r="F950" s="12">
        <v>-1.0658141036401503E-14</v>
      </c>
      <c r="G950" s="12">
        <v>12.980000000000004</v>
      </c>
    </row>
    <row r="951" spans="2:7" x14ac:dyDescent="0.35">
      <c r="B951" s="19" t="s">
        <v>1710</v>
      </c>
      <c r="C951" s="2" t="s">
        <v>1740</v>
      </c>
      <c r="D951" s="1" t="s">
        <v>1741</v>
      </c>
      <c r="E951" s="12">
        <f t="shared" si="26"/>
        <v>0</v>
      </c>
      <c r="F951" s="12">
        <v>0</v>
      </c>
      <c r="G951" s="12">
        <v>0</v>
      </c>
    </row>
    <row r="952" spans="2:7" x14ac:dyDescent="0.35">
      <c r="B952" s="19" t="s">
        <v>1710</v>
      </c>
      <c r="C952" s="2" t="s">
        <v>1742</v>
      </c>
      <c r="D952" s="1" t="s">
        <v>1743</v>
      </c>
      <c r="E952" s="12">
        <f t="shared" si="26"/>
        <v>30792.099999999995</v>
      </c>
      <c r="F952" s="12">
        <v>28605.689999999995</v>
      </c>
      <c r="G952" s="12">
        <v>2186.4099999999994</v>
      </c>
    </row>
    <row r="953" spans="2:7" x14ac:dyDescent="0.35">
      <c r="B953" s="19" t="s">
        <v>1710</v>
      </c>
      <c r="C953" s="2" t="s">
        <v>1744</v>
      </c>
      <c r="D953" s="1" t="s">
        <v>1745</v>
      </c>
      <c r="E953" s="12">
        <f t="shared" si="26"/>
        <v>857382.4700000002</v>
      </c>
      <c r="F953" s="12">
        <v>35880.81</v>
      </c>
      <c r="G953" s="12">
        <v>821501.66000000015</v>
      </c>
    </row>
    <row r="954" spans="2:7" x14ac:dyDescent="0.35">
      <c r="B954" s="19" t="s">
        <v>1710</v>
      </c>
      <c r="C954" s="2" t="s">
        <v>1746</v>
      </c>
      <c r="D954" s="1" t="s">
        <v>1747</v>
      </c>
      <c r="E954" s="12">
        <f t="shared" si="26"/>
        <v>123499.12999999999</v>
      </c>
      <c r="F954" s="12">
        <v>111877.13999999998</v>
      </c>
      <c r="G954" s="12">
        <v>11621.990000000007</v>
      </c>
    </row>
    <row r="955" spans="2:7" x14ac:dyDescent="0.35">
      <c r="B955" s="19" t="s">
        <v>1710</v>
      </c>
      <c r="C955" s="2" t="s">
        <v>1748</v>
      </c>
      <c r="D955" s="1" t="s">
        <v>1749</v>
      </c>
      <c r="E955" s="12">
        <f t="shared" si="26"/>
        <v>0</v>
      </c>
      <c r="F955" s="12">
        <v>0</v>
      </c>
      <c r="G955" s="12">
        <v>0</v>
      </c>
    </row>
    <row r="956" spans="2:7" x14ac:dyDescent="0.35">
      <c r="B956" s="19" t="s">
        <v>1710</v>
      </c>
      <c r="C956" s="2" t="s">
        <v>1750</v>
      </c>
      <c r="D956" s="1" t="s">
        <v>1751</v>
      </c>
      <c r="E956" s="12">
        <f t="shared" si="26"/>
        <v>970449.33000000007</v>
      </c>
      <c r="F956" s="12">
        <v>41430.049999999996</v>
      </c>
      <c r="G956" s="12">
        <v>929019.28</v>
      </c>
    </row>
    <row r="957" spans="2:7" x14ac:dyDescent="0.35">
      <c r="B957" s="19" t="s">
        <v>1710</v>
      </c>
      <c r="C957" s="2" t="s">
        <v>1752</v>
      </c>
      <c r="D957" s="1" t="s">
        <v>1753</v>
      </c>
      <c r="E957" s="12">
        <f t="shared" si="26"/>
        <v>250742.01999999993</v>
      </c>
      <c r="F957" s="12">
        <v>227485.94999999995</v>
      </c>
      <c r="G957" s="12">
        <v>23256.069999999989</v>
      </c>
    </row>
    <row r="958" spans="2:7" x14ac:dyDescent="0.35">
      <c r="B958" s="19" t="s">
        <v>1710</v>
      </c>
      <c r="C958" s="2" t="s">
        <v>1754</v>
      </c>
      <c r="D958" s="1" t="s">
        <v>1755</v>
      </c>
      <c r="E958" s="12">
        <f t="shared" si="26"/>
        <v>0</v>
      </c>
      <c r="F958" s="12">
        <v>0</v>
      </c>
      <c r="G958" s="12">
        <v>0</v>
      </c>
    </row>
    <row r="959" spans="2:7" x14ac:dyDescent="0.35">
      <c r="B959" s="19" t="s">
        <v>1710</v>
      </c>
      <c r="C959" s="2" t="s">
        <v>1756</v>
      </c>
      <c r="D959" s="1" t="s">
        <v>1757</v>
      </c>
      <c r="E959" s="12">
        <f t="shared" si="26"/>
        <v>0</v>
      </c>
      <c r="F959" s="12">
        <v>0</v>
      </c>
      <c r="G959" s="12">
        <v>0</v>
      </c>
    </row>
    <row r="960" spans="2:7" x14ac:dyDescent="0.35">
      <c r="B960" s="19" t="s">
        <v>1710</v>
      </c>
      <c r="C960" s="2" t="s">
        <v>1758</v>
      </c>
      <c r="D960" s="1" t="s">
        <v>1759</v>
      </c>
      <c r="E960" s="12">
        <f t="shared" si="26"/>
        <v>0</v>
      </c>
      <c r="F960" s="12">
        <v>0</v>
      </c>
      <c r="G960" s="12">
        <v>0</v>
      </c>
    </row>
    <row r="961" spans="2:7" x14ac:dyDescent="0.35">
      <c r="B961" s="19" t="s">
        <v>1710</v>
      </c>
      <c r="C961" s="2" t="s">
        <v>1760</v>
      </c>
      <c r="D961" s="1" t="s">
        <v>1761</v>
      </c>
      <c r="E961" s="12">
        <f t="shared" si="26"/>
        <v>324.38</v>
      </c>
      <c r="F961" s="12">
        <v>291.59999999999997</v>
      </c>
      <c r="G961" s="12">
        <v>32.78</v>
      </c>
    </row>
    <row r="962" spans="2:7" x14ac:dyDescent="0.35">
      <c r="B962" s="19" t="s">
        <v>1710</v>
      </c>
      <c r="C962" s="2" t="s">
        <v>1762</v>
      </c>
      <c r="D962" s="1" t="s">
        <v>1763</v>
      </c>
      <c r="E962" s="12">
        <f t="shared" si="26"/>
        <v>185.44</v>
      </c>
      <c r="F962" s="12">
        <v>168.28</v>
      </c>
      <c r="G962" s="12">
        <v>17.16</v>
      </c>
    </row>
    <row r="963" spans="2:7" x14ac:dyDescent="0.35">
      <c r="B963" s="19" t="s">
        <v>1710</v>
      </c>
      <c r="C963" s="2" t="s">
        <v>1764</v>
      </c>
      <c r="D963" s="1" t="s">
        <v>1765</v>
      </c>
      <c r="E963" s="12">
        <f t="shared" si="26"/>
        <v>0</v>
      </c>
      <c r="F963" s="12">
        <v>0</v>
      </c>
      <c r="G963" s="12">
        <v>0</v>
      </c>
    </row>
    <row r="964" spans="2:7" x14ac:dyDescent="0.35">
      <c r="B964" s="19" t="s">
        <v>1710</v>
      </c>
      <c r="C964" s="2" t="s">
        <v>1766</v>
      </c>
      <c r="D964" s="1" t="s">
        <v>1767</v>
      </c>
      <c r="E964" s="12">
        <f t="shared" si="26"/>
        <v>126.67</v>
      </c>
      <c r="F964" s="12">
        <v>116.58</v>
      </c>
      <c r="G964" s="12">
        <v>10.09</v>
      </c>
    </row>
    <row r="965" spans="2:7" x14ac:dyDescent="0.35">
      <c r="B965" s="19" t="s">
        <v>1710</v>
      </c>
      <c r="C965" s="2" t="s">
        <v>1768</v>
      </c>
      <c r="D965" s="1" t="s">
        <v>1769</v>
      </c>
      <c r="E965" s="12">
        <f t="shared" si="26"/>
        <v>11984.180000000004</v>
      </c>
      <c r="F965" s="12">
        <v>2769.0099999999998</v>
      </c>
      <c r="G965" s="12">
        <v>9215.1700000000037</v>
      </c>
    </row>
    <row r="966" spans="2:7" x14ac:dyDescent="0.35">
      <c r="B966" s="19" t="s">
        <v>1710</v>
      </c>
      <c r="C966" s="2" t="s">
        <v>1770</v>
      </c>
      <c r="D966" s="1" t="s">
        <v>1771</v>
      </c>
      <c r="E966" s="12">
        <f t="shared" si="26"/>
        <v>0</v>
      </c>
      <c r="F966" s="12">
        <v>0</v>
      </c>
      <c r="G966" s="12">
        <v>0</v>
      </c>
    </row>
    <row r="967" spans="2:7" x14ac:dyDescent="0.35">
      <c r="B967" s="19" t="s">
        <v>1710</v>
      </c>
      <c r="C967" s="2" t="s">
        <v>1772</v>
      </c>
      <c r="D967" s="1" t="s">
        <v>1773</v>
      </c>
      <c r="E967" s="12">
        <f t="shared" si="26"/>
        <v>0</v>
      </c>
      <c r="F967" s="12">
        <v>0</v>
      </c>
      <c r="G967" s="12">
        <v>0</v>
      </c>
    </row>
    <row r="968" spans="2:7" x14ac:dyDescent="0.35">
      <c r="B968" s="19" t="s">
        <v>1710</v>
      </c>
      <c r="C968" s="2" t="s">
        <v>1774</v>
      </c>
      <c r="D968" s="1" t="s">
        <v>1775</v>
      </c>
      <c r="E968" s="12">
        <f t="shared" si="26"/>
        <v>0</v>
      </c>
      <c r="F968" s="12">
        <v>0</v>
      </c>
      <c r="G968" s="12">
        <v>0</v>
      </c>
    </row>
    <row r="969" spans="2:7" x14ac:dyDescent="0.35">
      <c r="B969" s="19" t="s">
        <v>1710</v>
      </c>
      <c r="C969" s="2" t="s">
        <v>1776</v>
      </c>
      <c r="D969" s="1" t="s">
        <v>1777</v>
      </c>
      <c r="E969" s="12">
        <f t="shared" si="26"/>
        <v>332.34999999999997</v>
      </c>
      <c r="F969" s="12">
        <v>302.66999999999996</v>
      </c>
      <c r="G969" s="12">
        <v>29.679999999999996</v>
      </c>
    </row>
    <row r="970" spans="2:7" x14ac:dyDescent="0.35">
      <c r="B970" s="19" t="s">
        <v>1710</v>
      </c>
      <c r="C970" s="2" t="s">
        <v>1778</v>
      </c>
      <c r="D970" s="1" t="s">
        <v>1779</v>
      </c>
      <c r="E970" s="12">
        <f t="shared" si="26"/>
        <v>0</v>
      </c>
      <c r="F970" s="12">
        <v>0</v>
      </c>
      <c r="G970" s="12">
        <v>0</v>
      </c>
    </row>
    <row r="971" spans="2:7" x14ac:dyDescent="0.35">
      <c r="B971" s="19" t="s">
        <v>1710</v>
      </c>
      <c r="C971" s="2" t="s">
        <v>1780</v>
      </c>
      <c r="D971" s="1" t="s">
        <v>1781</v>
      </c>
      <c r="E971" s="12">
        <f t="shared" si="26"/>
        <v>0</v>
      </c>
      <c r="F971" s="12">
        <v>0</v>
      </c>
      <c r="G971" s="12">
        <v>0</v>
      </c>
    </row>
    <row r="972" spans="2:7" x14ac:dyDescent="0.35">
      <c r="B972" s="19" t="s">
        <v>1710</v>
      </c>
      <c r="C972" s="2" t="s">
        <v>1782</v>
      </c>
      <c r="D972" s="1" t="s">
        <v>1783</v>
      </c>
      <c r="E972" s="12">
        <f t="shared" si="26"/>
        <v>-4621.24</v>
      </c>
      <c r="F972" s="12">
        <v>0</v>
      </c>
      <c r="G972" s="12">
        <v>-4621.24</v>
      </c>
    </row>
    <row r="973" spans="2:7" x14ac:dyDescent="0.35">
      <c r="B973" s="19" t="s">
        <v>1710</v>
      </c>
      <c r="C973" s="2" t="s">
        <v>1784</v>
      </c>
      <c r="D973" s="1" t="s">
        <v>1785</v>
      </c>
      <c r="E973" s="12">
        <f t="shared" si="26"/>
        <v>51212.869999999988</v>
      </c>
      <c r="F973" s="12">
        <v>43282.12999999999</v>
      </c>
      <c r="G973" s="12">
        <v>7930.74</v>
      </c>
    </row>
    <row r="974" spans="2:7" x14ac:dyDescent="0.35">
      <c r="B974" s="19" t="s">
        <v>1710</v>
      </c>
      <c r="C974" s="2" t="s">
        <v>1786</v>
      </c>
      <c r="D974" s="1" t="s">
        <v>1787</v>
      </c>
      <c r="E974" s="12">
        <f t="shared" si="26"/>
        <v>94348.250000000029</v>
      </c>
      <c r="F974" s="12">
        <v>31975.39</v>
      </c>
      <c r="G974" s="12">
        <v>62372.860000000022</v>
      </c>
    </row>
    <row r="975" spans="2:7" x14ac:dyDescent="0.35">
      <c r="B975" s="19" t="s">
        <v>1710</v>
      </c>
      <c r="C975" s="2" t="s">
        <v>1788</v>
      </c>
      <c r="D975" s="1" t="s">
        <v>1789</v>
      </c>
      <c r="E975" s="12">
        <f t="shared" si="26"/>
        <v>0</v>
      </c>
      <c r="F975" s="12">
        <v>0</v>
      </c>
      <c r="G975" s="12">
        <v>0</v>
      </c>
    </row>
    <row r="976" spans="2:7" x14ac:dyDescent="0.35">
      <c r="B976" s="19" t="s">
        <v>1710</v>
      </c>
      <c r="C976" s="2" t="s">
        <v>1790</v>
      </c>
      <c r="D976" s="1" t="s">
        <v>1791</v>
      </c>
      <c r="E976" s="12">
        <f t="shared" si="26"/>
        <v>222.14000000000004</v>
      </c>
      <c r="F976" s="12">
        <v>2.8421709430404007E-14</v>
      </c>
      <c r="G976" s="12">
        <v>222.14000000000001</v>
      </c>
    </row>
    <row r="977" spans="2:7" x14ac:dyDescent="0.35">
      <c r="B977" s="19" t="s">
        <v>1710</v>
      </c>
      <c r="C977" s="2" t="s">
        <v>1792</v>
      </c>
      <c r="D977" s="1" t="s">
        <v>1793</v>
      </c>
      <c r="E977" s="12">
        <f t="shared" si="26"/>
        <v>0</v>
      </c>
      <c r="F977" s="12">
        <v>0</v>
      </c>
      <c r="G977" s="12">
        <v>0</v>
      </c>
    </row>
    <row r="978" spans="2:7" x14ac:dyDescent="0.35">
      <c r="B978" s="19" t="s">
        <v>1710</v>
      </c>
      <c r="C978" s="2" t="s">
        <v>1794</v>
      </c>
      <c r="D978" s="1" t="s">
        <v>1795</v>
      </c>
      <c r="E978" s="12">
        <f t="shared" si="26"/>
        <v>22083.140000000007</v>
      </c>
      <c r="F978" s="12">
        <v>23903.63</v>
      </c>
      <c r="G978" s="12">
        <v>-1820.489999999993</v>
      </c>
    </row>
    <row r="979" spans="2:7" ht="15" thickBot="1" x14ac:dyDescent="0.4">
      <c r="B979" s="19" t="s">
        <v>1710</v>
      </c>
      <c r="C979" s="2" t="s">
        <v>1796</v>
      </c>
      <c r="D979" s="1" t="s">
        <v>1797</v>
      </c>
      <c r="E979" s="12">
        <f t="shared" si="26"/>
        <v>2703.9100000000003</v>
      </c>
      <c r="F979" s="12">
        <v>2419.34</v>
      </c>
      <c r="G979" s="12">
        <v>284.57</v>
      </c>
    </row>
    <row r="980" spans="2:7" ht="15" thickBot="1" x14ac:dyDescent="0.4">
      <c r="B980" s="30" t="s">
        <v>1798</v>
      </c>
      <c r="C980" s="14"/>
      <c r="D980" s="15"/>
      <c r="E980" s="15">
        <f>SUBTOTAL(9,E936:E979)</f>
        <v>3788420.8200000003</v>
      </c>
      <c r="F980" s="15">
        <f>SUBTOTAL(9,F936:F979)</f>
        <v>1092477.01</v>
      </c>
      <c r="G980" s="16">
        <f>SUBTOTAL(9,G936:G979)</f>
        <v>2695943.8099999996</v>
      </c>
    </row>
    <row r="981" spans="2:7" x14ac:dyDescent="0.35">
      <c r="B981" s="19"/>
      <c r="C981" s="20"/>
      <c r="D981" s="19"/>
      <c r="E981" s="19"/>
      <c r="F981" s="19"/>
      <c r="G981" s="19"/>
    </row>
    <row r="982" spans="2:7" x14ac:dyDescent="0.35">
      <c r="B982" s="19"/>
      <c r="C982" s="20"/>
      <c r="D982" s="19"/>
      <c r="E982" s="19"/>
      <c r="F982" s="19"/>
      <c r="G982" s="19"/>
    </row>
    <row r="983" spans="2:7" x14ac:dyDescent="0.35">
      <c r="B983" s="19" t="s">
        <v>1799</v>
      </c>
      <c r="C983" s="2" t="s">
        <v>1800</v>
      </c>
      <c r="D983" s="1" t="s">
        <v>1801</v>
      </c>
      <c r="E983" s="12">
        <f t="shared" ref="E983:E1014" si="27">SUM(F983:G983)</f>
        <v>3197.6</v>
      </c>
      <c r="F983" s="12">
        <v>3197.6</v>
      </c>
      <c r="G983" s="12">
        <v>0</v>
      </c>
    </row>
    <row r="984" spans="2:7" x14ac:dyDescent="0.35">
      <c r="B984" s="19" t="s">
        <v>1799</v>
      </c>
      <c r="C984" s="2" t="s">
        <v>1802</v>
      </c>
      <c r="D984" s="1" t="s">
        <v>1803</v>
      </c>
      <c r="E984" s="12">
        <f t="shared" si="27"/>
        <v>55255.54</v>
      </c>
      <c r="F984" s="12">
        <v>54392.82</v>
      </c>
      <c r="G984" s="12">
        <v>862.72000000000014</v>
      </c>
    </row>
    <row r="985" spans="2:7" x14ac:dyDescent="0.35">
      <c r="B985" s="19" t="s">
        <v>1799</v>
      </c>
      <c r="C985" s="2" t="s">
        <v>1804</v>
      </c>
      <c r="D985" s="1" t="s">
        <v>1805</v>
      </c>
      <c r="E985" s="12">
        <f t="shared" si="27"/>
        <v>55254.93</v>
      </c>
      <c r="F985" s="12">
        <v>54392.1</v>
      </c>
      <c r="G985" s="12">
        <v>862.83</v>
      </c>
    </row>
    <row r="986" spans="2:7" x14ac:dyDescent="0.35">
      <c r="B986" s="19" t="s">
        <v>1799</v>
      </c>
      <c r="C986" s="2" t="s">
        <v>1806</v>
      </c>
      <c r="D986" s="1" t="s">
        <v>1807</v>
      </c>
      <c r="E986" s="12">
        <f t="shared" si="27"/>
        <v>9889.4499999999989</v>
      </c>
      <c r="F986" s="12">
        <v>9571.5299999999988</v>
      </c>
      <c r="G986" s="12">
        <v>317.92</v>
      </c>
    </row>
    <row r="987" spans="2:7" x14ac:dyDescent="0.35">
      <c r="B987" s="19" t="s">
        <v>1799</v>
      </c>
      <c r="C987" s="2" t="s">
        <v>1808</v>
      </c>
      <c r="D987" s="1" t="s">
        <v>1809</v>
      </c>
      <c r="E987" s="12">
        <f t="shared" si="27"/>
        <v>15489.919999999998</v>
      </c>
      <c r="F987" s="12">
        <v>15240.579999999998</v>
      </c>
      <c r="G987" s="12">
        <v>249.34000000000003</v>
      </c>
    </row>
    <row r="988" spans="2:7" x14ac:dyDescent="0.35">
      <c r="B988" s="19" t="s">
        <v>1799</v>
      </c>
      <c r="C988" s="2" t="s">
        <v>1810</v>
      </c>
      <c r="D988" s="1" t="s">
        <v>1811</v>
      </c>
      <c r="E988" s="12">
        <f t="shared" si="27"/>
        <v>51633.14</v>
      </c>
      <c r="F988" s="12">
        <v>50796.07</v>
      </c>
      <c r="G988" s="12">
        <v>837.07</v>
      </c>
    </row>
    <row r="989" spans="2:7" x14ac:dyDescent="0.35">
      <c r="B989" s="19" t="s">
        <v>1799</v>
      </c>
      <c r="C989" s="2" t="s">
        <v>1812</v>
      </c>
      <c r="D989" s="1" t="s">
        <v>1813</v>
      </c>
      <c r="E989" s="12">
        <f t="shared" si="27"/>
        <v>299045.94999999995</v>
      </c>
      <c r="F989" s="12">
        <v>8.35</v>
      </c>
      <c r="G989" s="12">
        <v>299037.59999999998</v>
      </c>
    </row>
    <row r="990" spans="2:7" x14ac:dyDescent="0.35">
      <c r="B990" s="19" t="s">
        <v>1799</v>
      </c>
      <c r="C990" s="2" t="s">
        <v>1814</v>
      </c>
      <c r="D990" s="1" t="s">
        <v>1815</v>
      </c>
      <c r="E990" s="12">
        <f t="shared" si="27"/>
        <v>1452283.1000000008</v>
      </c>
      <c r="F990" s="12">
        <v>1416425.3200000008</v>
      </c>
      <c r="G990" s="12">
        <v>35857.780000000035</v>
      </c>
    </row>
    <row r="991" spans="2:7" x14ac:dyDescent="0.35">
      <c r="B991" s="19" t="s">
        <v>1799</v>
      </c>
      <c r="C991" s="2" t="s">
        <v>1816</v>
      </c>
      <c r="D991" s="1" t="s">
        <v>164</v>
      </c>
      <c r="E991" s="12">
        <f t="shared" si="27"/>
        <v>1936287.1900000004</v>
      </c>
      <c r="F991" s="12">
        <v>1917749.1700000004</v>
      </c>
      <c r="G991" s="12">
        <v>18538.02</v>
      </c>
    </row>
    <row r="992" spans="2:7" x14ac:dyDescent="0.35">
      <c r="B992" s="19" t="s">
        <v>1799</v>
      </c>
      <c r="C992" s="2" t="s">
        <v>1817</v>
      </c>
      <c r="D992" s="1" t="s">
        <v>1818</v>
      </c>
      <c r="E992" s="12">
        <f t="shared" si="27"/>
        <v>1190075.8500000003</v>
      </c>
      <c r="F992" s="12">
        <v>1152194.5200000003</v>
      </c>
      <c r="G992" s="12">
        <v>37881.330000000024</v>
      </c>
    </row>
    <row r="993" spans="2:7" x14ac:dyDescent="0.35">
      <c r="B993" s="19" t="s">
        <v>1799</v>
      </c>
      <c r="C993" s="2" t="s">
        <v>1819</v>
      </c>
      <c r="D993" s="1" t="s">
        <v>1815</v>
      </c>
      <c r="E993" s="12">
        <f t="shared" si="27"/>
        <v>90185.099999999962</v>
      </c>
      <c r="F993" s="12">
        <v>135441.45999999996</v>
      </c>
      <c r="G993" s="12">
        <v>-45256.36</v>
      </c>
    </row>
    <row r="994" spans="2:7" x14ac:dyDescent="0.35">
      <c r="B994" s="19" t="s">
        <v>1799</v>
      </c>
      <c r="C994" s="2" t="s">
        <v>1820</v>
      </c>
      <c r="D994" s="1" t="s">
        <v>1815</v>
      </c>
      <c r="E994" s="12">
        <f t="shared" si="27"/>
        <v>1156577.2700000003</v>
      </c>
      <c r="F994" s="12">
        <v>1127418.6100000003</v>
      </c>
      <c r="G994" s="12">
        <v>29158.660000000011</v>
      </c>
    </row>
    <row r="995" spans="2:7" x14ac:dyDescent="0.35">
      <c r="B995" s="19" t="s">
        <v>1799</v>
      </c>
      <c r="C995" s="2" t="s">
        <v>1821</v>
      </c>
      <c r="D995" s="1" t="s">
        <v>1822</v>
      </c>
      <c r="E995" s="12">
        <f t="shared" si="27"/>
        <v>775634.0399999998</v>
      </c>
      <c r="F995" s="12">
        <v>684594.60999999987</v>
      </c>
      <c r="G995" s="12">
        <v>91039.43</v>
      </c>
    </row>
    <row r="996" spans="2:7" x14ac:dyDescent="0.35">
      <c r="B996" s="19" t="s">
        <v>1799</v>
      </c>
      <c r="C996" s="2" t="s">
        <v>1823</v>
      </c>
      <c r="D996" s="1" t="s">
        <v>1822</v>
      </c>
      <c r="E996" s="12">
        <f t="shared" si="27"/>
        <v>924706.87999999977</v>
      </c>
      <c r="F996" s="12">
        <v>804786.81999999983</v>
      </c>
      <c r="G996" s="12">
        <v>119920.05999999997</v>
      </c>
    </row>
    <row r="997" spans="2:7" x14ac:dyDescent="0.35">
      <c r="B997" s="19" t="s">
        <v>1799</v>
      </c>
      <c r="C997" s="2" t="s">
        <v>1824</v>
      </c>
      <c r="D997" s="1" t="s">
        <v>179</v>
      </c>
      <c r="E997" s="12">
        <f t="shared" si="27"/>
        <v>354749.61</v>
      </c>
      <c r="F997" s="12">
        <v>183795.19999999995</v>
      </c>
      <c r="G997" s="12">
        <v>170954.41</v>
      </c>
    </row>
    <row r="998" spans="2:7" x14ac:dyDescent="0.35">
      <c r="B998" s="19" t="s">
        <v>1799</v>
      </c>
      <c r="C998" s="2" t="s">
        <v>1825</v>
      </c>
      <c r="D998" s="1" t="s">
        <v>1826</v>
      </c>
      <c r="E998" s="12">
        <f t="shared" si="27"/>
        <v>2219470.0299999993</v>
      </c>
      <c r="F998" s="12">
        <v>2162944.2899999991</v>
      </c>
      <c r="G998" s="12">
        <v>56525.74</v>
      </c>
    </row>
    <row r="999" spans="2:7" x14ac:dyDescent="0.35">
      <c r="B999" s="19" t="s">
        <v>1799</v>
      </c>
      <c r="C999" s="2" t="s">
        <v>1827</v>
      </c>
      <c r="D999" s="1" t="s">
        <v>1826</v>
      </c>
      <c r="E999" s="12">
        <f t="shared" si="27"/>
        <v>1451590.9900000005</v>
      </c>
      <c r="F999" s="12">
        <v>1403978.6700000004</v>
      </c>
      <c r="G999" s="12">
        <v>47612.319999999956</v>
      </c>
    </row>
    <row r="1000" spans="2:7" x14ac:dyDescent="0.35">
      <c r="B1000" s="19" t="s">
        <v>1799</v>
      </c>
      <c r="C1000" s="2" t="s">
        <v>1828</v>
      </c>
      <c r="D1000" s="1" t="s">
        <v>1826</v>
      </c>
      <c r="E1000" s="12">
        <f t="shared" si="27"/>
        <v>1497564.2900000003</v>
      </c>
      <c r="F1000" s="12">
        <v>1481155.9900000002</v>
      </c>
      <c r="G1000" s="12">
        <v>16408.300000000108</v>
      </c>
    </row>
    <row r="1001" spans="2:7" x14ac:dyDescent="0.35">
      <c r="B1001" s="19" t="s">
        <v>1799</v>
      </c>
      <c r="C1001" s="2" t="s">
        <v>1829</v>
      </c>
      <c r="D1001" s="1" t="s">
        <v>1830</v>
      </c>
      <c r="E1001" s="12">
        <f t="shared" si="27"/>
        <v>578778.05000000005</v>
      </c>
      <c r="F1001" s="12">
        <v>550559.57000000007</v>
      </c>
      <c r="G1001" s="12">
        <v>28218.48</v>
      </c>
    </row>
    <row r="1002" spans="2:7" x14ac:dyDescent="0.35">
      <c r="B1002" s="19" t="s">
        <v>1799</v>
      </c>
      <c r="C1002" s="2" t="s">
        <v>1831</v>
      </c>
      <c r="D1002" s="1" t="s">
        <v>1832</v>
      </c>
      <c r="E1002" s="12">
        <f t="shared" si="27"/>
        <v>438231.58000000089</v>
      </c>
      <c r="F1002" s="12">
        <v>323462.51000000013</v>
      </c>
      <c r="G1002" s="12">
        <v>114769.07000000076</v>
      </c>
    </row>
    <row r="1003" spans="2:7" x14ac:dyDescent="0.35">
      <c r="B1003" s="19" t="s">
        <v>1799</v>
      </c>
      <c r="C1003" s="2" t="s">
        <v>1833</v>
      </c>
      <c r="D1003" s="1" t="s">
        <v>1834</v>
      </c>
      <c r="E1003" s="12">
        <f t="shared" si="27"/>
        <v>339003.3400000002</v>
      </c>
      <c r="F1003" s="12">
        <v>302131.04000000021</v>
      </c>
      <c r="G1003" s="12">
        <v>36872.299999999988</v>
      </c>
    </row>
    <row r="1004" spans="2:7" x14ac:dyDescent="0.35">
      <c r="B1004" s="19" t="s">
        <v>1799</v>
      </c>
      <c r="C1004" s="2" t="s">
        <v>1835</v>
      </c>
      <c r="D1004" s="1" t="s">
        <v>1836</v>
      </c>
      <c r="E1004" s="12">
        <f t="shared" si="27"/>
        <v>165748.58000000002</v>
      </c>
      <c r="F1004" s="12">
        <v>154749.24000000002</v>
      </c>
      <c r="G1004" s="12">
        <v>10999.340000000006</v>
      </c>
    </row>
    <row r="1005" spans="2:7" x14ac:dyDescent="0.35">
      <c r="B1005" s="19" t="s">
        <v>1799</v>
      </c>
      <c r="C1005" s="2" t="s">
        <v>1837</v>
      </c>
      <c r="D1005" s="1" t="s">
        <v>1838</v>
      </c>
      <c r="E1005" s="12">
        <f t="shared" si="27"/>
        <v>2192542.52</v>
      </c>
      <c r="F1005" s="12">
        <v>2175741.25</v>
      </c>
      <c r="G1005" s="12">
        <v>16801.270000000022</v>
      </c>
    </row>
    <row r="1006" spans="2:7" x14ac:dyDescent="0.35">
      <c r="B1006" s="19" t="s">
        <v>1799</v>
      </c>
      <c r="C1006" s="2" t="s">
        <v>1839</v>
      </c>
      <c r="D1006" s="1" t="s">
        <v>1838</v>
      </c>
      <c r="E1006" s="12">
        <f t="shared" si="27"/>
        <v>2632710.5199999986</v>
      </c>
      <c r="F1006" s="12">
        <v>2535987.9199999985</v>
      </c>
      <c r="G1006" s="12">
        <v>96722.600000000064</v>
      </c>
    </row>
    <row r="1007" spans="2:7" x14ac:dyDescent="0.35">
      <c r="B1007" s="19" t="s">
        <v>1799</v>
      </c>
      <c r="C1007" s="2" t="s">
        <v>1840</v>
      </c>
      <c r="D1007" s="1" t="s">
        <v>1841</v>
      </c>
      <c r="E1007" s="12">
        <f t="shared" si="27"/>
        <v>127520.34999999998</v>
      </c>
      <c r="F1007" s="12">
        <v>80129.669999999984</v>
      </c>
      <c r="G1007" s="12">
        <v>47390.679999999993</v>
      </c>
    </row>
    <row r="1008" spans="2:7" x14ac:dyDescent="0.35">
      <c r="B1008" s="19" t="s">
        <v>1799</v>
      </c>
      <c r="C1008" s="2" t="s">
        <v>1842</v>
      </c>
      <c r="D1008" s="1" t="s">
        <v>1843</v>
      </c>
      <c r="E1008" s="12">
        <f t="shared" si="27"/>
        <v>2127634.67</v>
      </c>
      <c r="F1008" s="12">
        <v>2123132.38</v>
      </c>
      <c r="G1008" s="12">
        <v>4502.2900000000227</v>
      </c>
    </row>
    <row r="1009" spans="2:7" x14ac:dyDescent="0.35">
      <c r="B1009" s="19" t="s">
        <v>1799</v>
      </c>
      <c r="C1009" s="2" t="s">
        <v>1844</v>
      </c>
      <c r="D1009" s="1" t="s">
        <v>1845</v>
      </c>
      <c r="E1009" s="12">
        <f t="shared" si="27"/>
        <v>11227.059999999998</v>
      </c>
      <c r="F1009" s="12">
        <v>11414.959999999997</v>
      </c>
      <c r="G1009" s="12">
        <v>-187.90000000000012</v>
      </c>
    </row>
    <row r="1010" spans="2:7" x14ac:dyDescent="0.35">
      <c r="B1010" s="19" t="s">
        <v>1799</v>
      </c>
      <c r="C1010" s="2" t="s">
        <v>1846</v>
      </c>
      <c r="D1010" s="1" t="s">
        <v>1847</v>
      </c>
      <c r="E1010" s="12">
        <f t="shared" si="27"/>
        <v>22457.860000000004</v>
      </c>
      <c r="F1010" s="12">
        <v>21046.040000000005</v>
      </c>
      <c r="G1010" s="12">
        <v>1411.8199999999995</v>
      </c>
    </row>
    <row r="1011" spans="2:7" x14ac:dyDescent="0.35">
      <c r="B1011" s="19" t="s">
        <v>1799</v>
      </c>
      <c r="C1011" s="2" t="s">
        <v>1848</v>
      </c>
      <c r="D1011" s="1" t="s">
        <v>1849</v>
      </c>
      <c r="E1011" s="12">
        <f t="shared" si="27"/>
        <v>1310316.79</v>
      </c>
      <c r="F1011" s="12">
        <v>1272165.22</v>
      </c>
      <c r="G1011" s="12">
        <v>38151.570000000043</v>
      </c>
    </row>
    <row r="1012" spans="2:7" x14ac:dyDescent="0.35">
      <c r="B1012" s="19" t="s">
        <v>1799</v>
      </c>
      <c r="C1012" s="2" t="s">
        <v>1850</v>
      </c>
      <c r="D1012" s="1" t="s">
        <v>1851</v>
      </c>
      <c r="E1012" s="12">
        <f t="shared" si="27"/>
        <v>1137.4500000000012</v>
      </c>
      <c r="F1012" s="12">
        <v>3926.5500000000011</v>
      </c>
      <c r="G1012" s="12">
        <v>-2789.1</v>
      </c>
    </row>
    <row r="1013" spans="2:7" x14ac:dyDescent="0.35">
      <c r="B1013" s="19" t="s">
        <v>1799</v>
      </c>
      <c r="C1013" s="2" t="s">
        <v>1852</v>
      </c>
      <c r="D1013" s="1" t="s">
        <v>1853</v>
      </c>
      <c r="E1013" s="12">
        <f t="shared" si="27"/>
        <v>966028.80999999971</v>
      </c>
      <c r="F1013" s="12">
        <v>977932.4299999997</v>
      </c>
      <c r="G1013" s="12">
        <v>-11903.619999999999</v>
      </c>
    </row>
    <row r="1014" spans="2:7" x14ac:dyDescent="0.35">
      <c r="B1014" s="19" t="s">
        <v>1799</v>
      </c>
      <c r="C1014" s="2" t="s">
        <v>1854</v>
      </c>
      <c r="D1014" s="1" t="s">
        <v>1855</v>
      </c>
      <c r="E1014" s="12">
        <f t="shared" si="27"/>
        <v>26225.729999999989</v>
      </c>
      <c r="F1014" s="12">
        <v>30862.099999999991</v>
      </c>
      <c r="G1014" s="12">
        <v>-4636.3700000000017</v>
      </c>
    </row>
    <row r="1015" spans="2:7" x14ac:dyDescent="0.35">
      <c r="B1015" s="19" t="s">
        <v>1799</v>
      </c>
      <c r="C1015" s="2" t="s">
        <v>1856</v>
      </c>
      <c r="D1015" s="1" t="s">
        <v>1857</v>
      </c>
      <c r="E1015" s="12">
        <f t="shared" ref="E1015:E1046" si="28">SUM(F1015:G1015)</f>
        <v>7871.7000000000007</v>
      </c>
      <c r="F1015" s="12">
        <v>8058.3400000000011</v>
      </c>
      <c r="G1015" s="12">
        <v>-186.64000000000013</v>
      </c>
    </row>
    <row r="1016" spans="2:7" x14ac:dyDescent="0.35">
      <c r="B1016" s="19" t="s">
        <v>1799</v>
      </c>
      <c r="C1016" s="2" t="s">
        <v>1858</v>
      </c>
      <c r="D1016" s="1" t="s">
        <v>1859</v>
      </c>
      <c r="E1016" s="12">
        <f t="shared" si="28"/>
        <v>18105.79</v>
      </c>
      <c r="F1016" s="12">
        <v>17100.22</v>
      </c>
      <c r="G1016" s="12">
        <v>1005.5699999999998</v>
      </c>
    </row>
    <row r="1017" spans="2:7" x14ac:dyDescent="0.35">
      <c r="B1017" s="19" t="s">
        <v>1799</v>
      </c>
      <c r="C1017" s="2" t="s">
        <v>1860</v>
      </c>
      <c r="D1017" s="1" t="s">
        <v>1861</v>
      </c>
      <c r="E1017" s="12">
        <f t="shared" si="28"/>
        <v>0</v>
      </c>
      <c r="F1017" s="12">
        <v>0</v>
      </c>
      <c r="G1017" s="12">
        <v>0</v>
      </c>
    </row>
    <row r="1018" spans="2:7" x14ac:dyDescent="0.35">
      <c r="B1018" s="19" t="s">
        <v>1799</v>
      </c>
      <c r="C1018" s="2" t="s">
        <v>1862</v>
      </c>
      <c r="D1018" s="1" t="s">
        <v>1863</v>
      </c>
      <c r="E1018" s="12">
        <f t="shared" si="28"/>
        <v>7972.2099999999982</v>
      </c>
      <c r="F1018" s="12">
        <v>10795.94</v>
      </c>
      <c r="G1018" s="12">
        <v>-2823.7300000000023</v>
      </c>
    </row>
    <row r="1019" spans="2:7" x14ac:dyDescent="0.35">
      <c r="B1019" s="19" t="s">
        <v>1799</v>
      </c>
      <c r="C1019" s="2" t="s">
        <v>1864</v>
      </c>
      <c r="D1019" s="1" t="s">
        <v>1865</v>
      </c>
      <c r="E1019" s="12">
        <f t="shared" si="28"/>
        <v>295.8</v>
      </c>
      <c r="F1019" s="12">
        <v>3.730349362740526E-14</v>
      </c>
      <c r="G1019" s="12">
        <v>295.79999999999995</v>
      </c>
    </row>
    <row r="1020" spans="2:7" x14ac:dyDescent="0.35">
      <c r="B1020" s="19" t="s">
        <v>1799</v>
      </c>
      <c r="C1020" s="2" t="s">
        <v>1866</v>
      </c>
      <c r="D1020" s="1" t="s">
        <v>1867</v>
      </c>
      <c r="E1020" s="12">
        <f t="shared" si="28"/>
        <v>0</v>
      </c>
      <c r="F1020" s="12">
        <v>0</v>
      </c>
      <c r="G1020" s="12">
        <v>0</v>
      </c>
    </row>
    <row r="1021" spans="2:7" x14ac:dyDescent="0.35">
      <c r="B1021" s="19" t="s">
        <v>1799</v>
      </c>
      <c r="C1021" s="2" t="s">
        <v>1868</v>
      </c>
      <c r="D1021" s="1" t="s">
        <v>1869</v>
      </c>
      <c r="E1021" s="12">
        <f t="shared" si="28"/>
        <v>432.96000000000009</v>
      </c>
      <c r="F1021" s="12">
        <v>63.740000000000009</v>
      </c>
      <c r="G1021" s="12">
        <v>369.22000000000008</v>
      </c>
    </row>
    <row r="1022" spans="2:7" x14ac:dyDescent="0.35">
      <c r="B1022" s="19" t="s">
        <v>1799</v>
      </c>
      <c r="C1022" s="2" t="s">
        <v>1870</v>
      </c>
      <c r="D1022" s="1" t="s">
        <v>1871</v>
      </c>
      <c r="E1022" s="12">
        <f t="shared" si="28"/>
        <v>357.32000000000005</v>
      </c>
      <c r="F1022" s="12">
        <v>0</v>
      </c>
      <c r="G1022" s="12">
        <v>357.32000000000005</v>
      </c>
    </row>
    <row r="1023" spans="2:7" x14ac:dyDescent="0.35">
      <c r="B1023" s="19" t="s">
        <v>1799</v>
      </c>
      <c r="C1023" s="2" t="s">
        <v>1872</v>
      </c>
      <c r="D1023" s="1" t="s">
        <v>1873</v>
      </c>
      <c r="E1023" s="12">
        <f t="shared" si="28"/>
        <v>0</v>
      </c>
      <c r="F1023" s="12">
        <v>0</v>
      </c>
      <c r="G1023" s="12">
        <v>0</v>
      </c>
    </row>
    <row r="1024" spans="2:7" x14ac:dyDescent="0.35">
      <c r="B1024" s="19" t="s">
        <v>1799</v>
      </c>
      <c r="C1024" s="2" t="s">
        <v>1874</v>
      </c>
      <c r="D1024" s="1" t="s">
        <v>1875</v>
      </c>
      <c r="E1024" s="12">
        <f t="shared" si="28"/>
        <v>231397.52000000011</v>
      </c>
      <c r="F1024" s="12">
        <v>182531.7300000001</v>
      </c>
      <c r="G1024" s="12">
        <v>48865.790000000008</v>
      </c>
    </row>
    <row r="1025" spans="2:7" x14ac:dyDescent="0.35">
      <c r="B1025" s="19" t="s">
        <v>1799</v>
      </c>
      <c r="C1025" s="2" t="s">
        <v>1876</v>
      </c>
      <c r="D1025" s="1" t="s">
        <v>1877</v>
      </c>
      <c r="E1025" s="12">
        <f t="shared" si="28"/>
        <v>113620.02999999998</v>
      </c>
      <c r="F1025" s="12">
        <v>104847.90999999999</v>
      </c>
      <c r="G1025" s="12">
        <v>8772.1199999999972</v>
      </c>
    </row>
    <row r="1026" spans="2:7" x14ac:dyDescent="0.35">
      <c r="B1026" s="19" t="s">
        <v>1799</v>
      </c>
      <c r="C1026" s="2" t="s">
        <v>1878</v>
      </c>
      <c r="D1026" s="1" t="s">
        <v>1879</v>
      </c>
      <c r="E1026" s="12">
        <f t="shared" si="28"/>
        <v>196449.78000000003</v>
      </c>
      <c r="F1026" s="12">
        <v>144252.42000000001</v>
      </c>
      <c r="G1026" s="12">
        <v>52197.36000000003</v>
      </c>
    </row>
    <row r="1027" spans="2:7" x14ac:dyDescent="0.35">
      <c r="B1027" s="19" t="s">
        <v>1799</v>
      </c>
      <c r="C1027" s="2" t="s">
        <v>1880</v>
      </c>
      <c r="D1027" s="1" t="s">
        <v>1879</v>
      </c>
      <c r="E1027" s="12">
        <f t="shared" si="28"/>
        <v>77878.079999999958</v>
      </c>
      <c r="F1027" s="12">
        <v>64486.849999999962</v>
      </c>
      <c r="G1027" s="12">
        <v>13391.229999999994</v>
      </c>
    </row>
    <row r="1028" spans="2:7" x14ac:dyDescent="0.35">
      <c r="B1028" s="19" t="s">
        <v>1799</v>
      </c>
      <c r="C1028" s="2" t="s">
        <v>1881</v>
      </c>
      <c r="D1028" s="1" t="s">
        <v>1882</v>
      </c>
      <c r="E1028" s="12">
        <f t="shared" si="28"/>
        <v>4234.7699999999995</v>
      </c>
      <c r="F1028" s="12">
        <v>3986.74</v>
      </c>
      <c r="G1028" s="12">
        <v>248.02999999999986</v>
      </c>
    </row>
    <row r="1029" spans="2:7" x14ac:dyDescent="0.35">
      <c r="B1029" s="19" t="s">
        <v>1799</v>
      </c>
      <c r="C1029" s="2" t="s">
        <v>1883</v>
      </c>
      <c r="D1029" s="1" t="s">
        <v>1884</v>
      </c>
      <c r="E1029" s="12">
        <f t="shared" si="28"/>
        <v>41439.80000000001</v>
      </c>
      <c r="F1029" s="12">
        <v>9606.6200000000008</v>
      </c>
      <c r="G1029" s="12">
        <v>31833.180000000008</v>
      </c>
    </row>
    <row r="1030" spans="2:7" x14ac:dyDescent="0.35">
      <c r="B1030" s="19" t="s">
        <v>1799</v>
      </c>
      <c r="C1030" s="2" t="s">
        <v>1885</v>
      </c>
      <c r="D1030" s="1" t="s">
        <v>1886</v>
      </c>
      <c r="E1030" s="12">
        <f t="shared" si="28"/>
        <v>172625.83000000002</v>
      </c>
      <c r="F1030" s="12">
        <v>147143.62000000002</v>
      </c>
      <c r="G1030" s="12">
        <v>25482.210000000006</v>
      </c>
    </row>
    <row r="1031" spans="2:7" x14ac:dyDescent="0.35">
      <c r="B1031" s="19" t="s">
        <v>1799</v>
      </c>
      <c r="C1031" s="2" t="s">
        <v>1887</v>
      </c>
      <c r="D1031" s="1" t="s">
        <v>1888</v>
      </c>
      <c r="E1031" s="12">
        <f t="shared" si="28"/>
        <v>101017.29999999999</v>
      </c>
      <c r="F1031" s="12">
        <v>88078.209999999992</v>
      </c>
      <c r="G1031" s="12">
        <v>12939.089999999998</v>
      </c>
    </row>
    <row r="1032" spans="2:7" x14ac:dyDescent="0.35">
      <c r="B1032" s="19" t="s">
        <v>1799</v>
      </c>
      <c r="C1032" s="2" t="s">
        <v>1889</v>
      </c>
      <c r="D1032" s="1" t="s">
        <v>1890</v>
      </c>
      <c r="E1032" s="12">
        <f t="shared" si="28"/>
        <v>160290.81</v>
      </c>
      <c r="F1032" s="12">
        <v>131875.69</v>
      </c>
      <c r="G1032" s="12">
        <v>28415.119999999999</v>
      </c>
    </row>
    <row r="1033" spans="2:7" x14ac:dyDescent="0.35">
      <c r="B1033" s="19" t="s">
        <v>1799</v>
      </c>
      <c r="C1033" s="2" t="s">
        <v>1891</v>
      </c>
      <c r="D1033" s="1" t="s">
        <v>275</v>
      </c>
      <c r="E1033" s="12">
        <f t="shared" si="28"/>
        <v>116176.30000000002</v>
      </c>
      <c r="F1033" s="12">
        <v>100100.89000000001</v>
      </c>
      <c r="G1033" s="12">
        <v>16075.409999999996</v>
      </c>
    </row>
    <row r="1034" spans="2:7" x14ac:dyDescent="0.35">
      <c r="B1034" s="19" t="s">
        <v>1799</v>
      </c>
      <c r="C1034" s="2" t="s">
        <v>1892</v>
      </c>
      <c r="D1034" s="1" t="s">
        <v>1893</v>
      </c>
      <c r="E1034" s="12">
        <f t="shared" si="28"/>
        <v>5595318.0299999984</v>
      </c>
      <c r="F1034" s="12">
        <v>769902.14</v>
      </c>
      <c r="G1034" s="12">
        <v>4825415.8899999987</v>
      </c>
    </row>
    <row r="1035" spans="2:7" x14ac:dyDescent="0.35">
      <c r="B1035" s="19" t="s">
        <v>1799</v>
      </c>
      <c r="C1035" s="2" t="s">
        <v>1894</v>
      </c>
      <c r="D1035" s="1" t="s">
        <v>1895</v>
      </c>
      <c r="E1035" s="12">
        <f t="shared" si="28"/>
        <v>6220.3899999999994</v>
      </c>
      <c r="F1035" s="12">
        <v>0.64</v>
      </c>
      <c r="G1035" s="12">
        <v>6219.7499999999991</v>
      </c>
    </row>
    <row r="1036" spans="2:7" x14ac:dyDescent="0.35">
      <c r="B1036" s="19" t="s">
        <v>1799</v>
      </c>
      <c r="C1036" s="2" t="s">
        <v>1896</v>
      </c>
      <c r="D1036" s="1" t="s">
        <v>1897</v>
      </c>
      <c r="E1036" s="12">
        <f t="shared" si="28"/>
        <v>0</v>
      </c>
      <c r="F1036" s="12">
        <v>0</v>
      </c>
      <c r="G1036" s="12">
        <v>0</v>
      </c>
    </row>
    <row r="1037" spans="2:7" x14ac:dyDescent="0.35">
      <c r="B1037" s="19" t="s">
        <v>1799</v>
      </c>
      <c r="C1037" s="2" t="s">
        <v>1898</v>
      </c>
      <c r="D1037" s="1" t="s">
        <v>1899</v>
      </c>
      <c r="E1037" s="12">
        <f t="shared" si="28"/>
        <v>1953563.5299999998</v>
      </c>
      <c r="F1037" s="12">
        <v>1533756.81</v>
      </c>
      <c r="G1037" s="12">
        <v>419806.71999999974</v>
      </c>
    </row>
    <row r="1038" spans="2:7" x14ac:dyDescent="0.35">
      <c r="B1038" s="19" t="s">
        <v>1799</v>
      </c>
      <c r="C1038" s="2" t="s">
        <v>1900</v>
      </c>
      <c r="D1038" s="1" t="s">
        <v>1901</v>
      </c>
      <c r="E1038" s="12">
        <f t="shared" si="28"/>
        <v>0</v>
      </c>
      <c r="F1038" s="12">
        <v>0</v>
      </c>
      <c r="G1038" s="12">
        <v>0</v>
      </c>
    </row>
    <row r="1039" spans="2:7" x14ac:dyDescent="0.35">
      <c r="B1039" s="19" t="s">
        <v>1799</v>
      </c>
      <c r="C1039" s="2" t="s">
        <v>1902</v>
      </c>
      <c r="D1039" s="1" t="s">
        <v>1903</v>
      </c>
      <c r="E1039" s="12">
        <f t="shared" si="28"/>
        <v>9164.74</v>
      </c>
      <c r="F1039" s="12">
        <v>8312.51</v>
      </c>
      <c r="G1039" s="12">
        <v>852.23</v>
      </c>
    </row>
    <row r="1040" spans="2:7" x14ac:dyDescent="0.35">
      <c r="B1040" s="19" t="s">
        <v>1799</v>
      </c>
      <c r="C1040" s="2" t="s">
        <v>1904</v>
      </c>
      <c r="D1040" s="1" t="s">
        <v>1905</v>
      </c>
      <c r="E1040" s="12">
        <f t="shared" si="28"/>
        <v>57476.06</v>
      </c>
      <c r="F1040" s="12">
        <v>52726.68</v>
      </c>
      <c r="G1040" s="12">
        <v>4749.38</v>
      </c>
    </row>
    <row r="1041" spans="2:7" x14ac:dyDescent="0.35">
      <c r="B1041" s="19" t="s">
        <v>1799</v>
      </c>
      <c r="C1041" s="2" t="s">
        <v>1906</v>
      </c>
      <c r="D1041" s="1" t="s">
        <v>1907</v>
      </c>
      <c r="E1041" s="12">
        <f t="shared" si="28"/>
        <v>-57476.06</v>
      </c>
      <c r="F1041" s="12">
        <v>-52726.68</v>
      </c>
      <c r="G1041" s="12">
        <v>-4749.38</v>
      </c>
    </row>
    <row r="1042" spans="2:7" x14ac:dyDescent="0.35">
      <c r="B1042" s="19" t="s">
        <v>1799</v>
      </c>
      <c r="C1042" s="2" t="s">
        <v>1908</v>
      </c>
      <c r="D1042" s="1" t="s">
        <v>1909</v>
      </c>
      <c r="E1042" s="12">
        <f t="shared" si="28"/>
        <v>0</v>
      </c>
      <c r="F1042" s="12">
        <v>0</v>
      </c>
      <c r="G1042" s="12">
        <v>0</v>
      </c>
    </row>
    <row r="1043" spans="2:7" x14ac:dyDescent="0.35">
      <c r="B1043" s="19" t="s">
        <v>1799</v>
      </c>
      <c r="C1043" s="2" t="s">
        <v>1910</v>
      </c>
      <c r="D1043" s="1" t="s">
        <v>1911</v>
      </c>
      <c r="E1043" s="12">
        <f t="shared" si="28"/>
        <v>396766.98000000004</v>
      </c>
      <c r="F1043" s="12">
        <v>2676.8999999999996</v>
      </c>
      <c r="G1043" s="12">
        <v>394090.08</v>
      </c>
    </row>
    <row r="1044" spans="2:7" x14ac:dyDescent="0.35">
      <c r="B1044" s="19" t="s">
        <v>1799</v>
      </c>
      <c r="C1044" s="2" t="s">
        <v>1912</v>
      </c>
      <c r="D1044" s="1" t="s">
        <v>1913</v>
      </c>
      <c r="E1044" s="12">
        <f t="shared" si="28"/>
        <v>-286.83</v>
      </c>
      <c r="F1044" s="12">
        <v>-44.559999999999988</v>
      </c>
      <c r="G1044" s="12">
        <v>-242.27</v>
      </c>
    </row>
    <row r="1045" spans="2:7" x14ac:dyDescent="0.35">
      <c r="B1045" s="19" t="s">
        <v>1799</v>
      </c>
      <c r="C1045" s="2" t="s">
        <v>1914</v>
      </c>
      <c r="D1045" s="1" t="s">
        <v>1915</v>
      </c>
      <c r="E1045" s="12">
        <f t="shared" si="28"/>
        <v>0</v>
      </c>
      <c r="F1045" s="12">
        <v>0</v>
      </c>
      <c r="G1045" s="12">
        <v>0</v>
      </c>
    </row>
    <row r="1046" spans="2:7" x14ac:dyDescent="0.35">
      <c r="B1046" s="19" t="s">
        <v>1799</v>
      </c>
      <c r="C1046" s="2" t="s">
        <v>1916</v>
      </c>
      <c r="D1046" s="1" t="s">
        <v>1917</v>
      </c>
      <c r="E1046" s="12">
        <f t="shared" si="28"/>
        <v>0</v>
      </c>
      <c r="F1046" s="12">
        <v>0</v>
      </c>
      <c r="G1046" s="12">
        <v>0</v>
      </c>
    </row>
    <row r="1047" spans="2:7" x14ac:dyDescent="0.35">
      <c r="B1047" s="19" t="s">
        <v>1799</v>
      </c>
      <c r="C1047" s="2" t="s">
        <v>1918</v>
      </c>
      <c r="D1047" s="1" t="s">
        <v>1919</v>
      </c>
      <c r="E1047" s="12">
        <f t="shared" ref="E1047:E1050" si="29">SUM(F1047:G1047)</f>
        <v>0</v>
      </c>
      <c r="F1047" s="12">
        <v>0</v>
      </c>
      <c r="G1047" s="12">
        <v>0</v>
      </c>
    </row>
    <row r="1048" spans="2:7" x14ac:dyDescent="0.35">
      <c r="B1048" s="19" t="s">
        <v>1799</v>
      </c>
      <c r="C1048" s="2" t="s">
        <v>1920</v>
      </c>
      <c r="D1048" s="1" t="s">
        <v>1921</v>
      </c>
      <c r="E1048" s="12">
        <f t="shared" si="29"/>
        <v>1002.84</v>
      </c>
      <c r="F1048" s="12">
        <v>1008.61</v>
      </c>
      <c r="G1048" s="12">
        <v>-5.7700000000000031</v>
      </c>
    </row>
    <row r="1049" spans="2:7" x14ac:dyDescent="0.35">
      <c r="B1049" s="19" t="s">
        <v>1799</v>
      </c>
      <c r="C1049" s="2" t="s">
        <v>1922</v>
      </c>
      <c r="D1049" s="1" t="s">
        <v>1923</v>
      </c>
      <c r="E1049" s="12">
        <f t="shared" si="29"/>
        <v>2656.1899999999996</v>
      </c>
      <c r="F1049" s="12">
        <v>2909.93</v>
      </c>
      <c r="G1049" s="12">
        <v>-253.74000000000007</v>
      </c>
    </row>
    <row r="1050" spans="2:7" ht="15" thickBot="1" x14ac:dyDescent="0.4">
      <c r="B1050" s="19" t="s">
        <v>1799</v>
      </c>
      <c r="C1050" s="2" t="s">
        <v>1924</v>
      </c>
      <c r="D1050" s="1" t="s">
        <v>1925</v>
      </c>
      <c r="E1050" s="12">
        <f t="shared" si="29"/>
        <v>197116.96999999997</v>
      </c>
      <c r="F1050" s="12">
        <v>183548.39999999997</v>
      </c>
      <c r="G1050" s="12">
        <v>13568.569999999994</v>
      </c>
    </row>
    <row r="1051" spans="2:7" ht="15" thickBot="1" x14ac:dyDescent="0.4">
      <c r="B1051" s="30" t="s">
        <v>1926</v>
      </c>
      <c r="C1051" s="14"/>
      <c r="D1051" s="15"/>
      <c r="E1051" s="15">
        <f>SUBTOTAL(9,E983:E1050)</f>
        <v>33890143.029999994</v>
      </c>
      <c r="F1051" s="15">
        <f>SUBTOTAL(9,F983:F1050)</f>
        <v>26736324.890000008</v>
      </c>
      <c r="G1051" s="16">
        <f>SUBTOTAL(9,G983:G1050)</f>
        <v>7153818.1400000015</v>
      </c>
    </row>
    <row r="1052" spans="2:7" x14ac:dyDescent="0.35">
      <c r="B1052" s="19"/>
      <c r="C1052" s="20"/>
      <c r="D1052" s="19"/>
      <c r="E1052" s="19"/>
      <c r="F1052" s="19"/>
      <c r="G1052" s="19"/>
    </row>
    <row r="1053" spans="2:7" x14ac:dyDescent="0.35">
      <c r="B1053" s="19"/>
      <c r="C1053" s="20"/>
      <c r="D1053" s="19"/>
      <c r="E1053" s="19"/>
      <c r="F1053" s="19"/>
      <c r="G1053" s="19"/>
    </row>
    <row r="1054" spans="2:7" x14ac:dyDescent="0.35">
      <c r="B1054" s="19" t="s">
        <v>1927</v>
      </c>
      <c r="C1054" s="2" t="s">
        <v>1928</v>
      </c>
      <c r="D1054" s="1" t="s">
        <v>972</v>
      </c>
      <c r="E1054" s="12">
        <f>SUM(F1054:G1054)</f>
        <v>541006.1399999999</v>
      </c>
      <c r="F1054" s="12">
        <v>433098.76999999996</v>
      </c>
      <c r="G1054" s="12">
        <v>107907.36999999997</v>
      </c>
    </row>
    <row r="1055" spans="2:7" ht="15" thickBot="1" x14ac:dyDescent="0.4">
      <c r="B1055" s="19" t="s">
        <v>1927</v>
      </c>
      <c r="C1055" s="2" t="s">
        <v>1929</v>
      </c>
      <c r="D1055" s="1" t="s">
        <v>972</v>
      </c>
      <c r="E1055" s="12">
        <f>SUM(F1055:G1055)</f>
        <v>908365.30999999971</v>
      </c>
      <c r="F1055" s="12">
        <v>775934.80999999971</v>
      </c>
      <c r="G1055" s="12">
        <v>132430.50000000003</v>
      </c>
    </row>
    <row r="1056" spans="2:7" ht="15" thickBot="1" x14ac:dyDescent="0.4">
      <c r="B1056" s="30" t="s">
        <v>1930</v>
      </c>
      <c r="C1056" s="14"/>
      <c r="D1056" s="15"/>
      <c r="E1056" s="15">
        <f>SUBTOTAL(9,E1054:E1055)</f>
        <v>1449371.4499999997</v>
      </c>
      <c r="F1056" s="15">
        <f>SUBTOTAL(9,F1054:F1055)</f>
        <v>1209033.5799999996</v>
      </c>
      <c r="G1056" s="16">
        <f>SUBTOTAL(9,G1054:G1055)</f>
        <v>240337.87</v>
      </c>
    </row>
    <row r="1057" spans="2:7" x14ac:dyDescent="0.35">
      <c r="B1057" s="19"/>
      <c r="C1057" s="20"/>
      <c r="D1057" s="19"/>
      <c r="E1057" s="19"/>
      <c r="F1057" s="19"/>
      <c r="G1057" s="19"/>
    </row>
    <row r="1058" spans="2:7" x14ac:dyDescent="0.35">
      <c r="B1058" s="19"/>
      <c r="C1058" s="20"/>
      <c r="D1058" s="19"/>
      <c r="E1058" s="19"/>
      <c r="F1058" s="19"/>
      <c r="G1058" s="19"/>
    </row>
    <row r="1059" spans="2:7" x14ac:dyDescent="0.35">
      <c r="B1059" s="19" t="s">
        <v>1931</v>
      </c>
      <c r="C1059" s="2" t="s">
        <v>1932</v>
      </c>
      <c r="D1059" s="1" t="s">
        <v>1933</v>
      </c>
      <c r="E1059" s="12">
        <f>SUM(F1059:G1059)</f>
        <v>76267.680000000008</v>
      </c>
      <c r="F1059" s="12">
        <v>17140.620000000003</v>
      </c>
      <c r="G1059" s="12">
        <v>59127.060000000005</v>
      </c>
    </row>
    <row r="1060" spans="2:7" x14ac:dyDescent="0.35">
      <c r="B1060" s="19" t="s">
        <v>1931</v>
      </c>
      <c r="C1060" s="2" t="s">
        <v>1934</v>
      </c>
      <c r="D1060" s="1" t="s">
        <v>1935</v>
      </c>
      <c r="E1060" s="12">
        <f>SUM(F1060:G1060)</f>
        <v>23554.1</v>
      </c>
      <c r="F1060" s="12">
        <v>15154.08</v>
      </c>
      <c r="G1060" s="12">
        <v>8400.0199999999968</v>
      </c>
    </row>
    <row r="1061" spans="2:7" x14ac:dyDescent="0.35">
      <c r="B1061" s="19" t="s">
        <v>1931</v>
      </c>
      <c r="C1061" s="2" t="s">
        <v>1936</v>
      </c>
      <c r="D1061" s="1" t="s">
        <v>1937</v>
      </c>
      <c r="E1061" s="12">
        <f>SUM(F1061:G1061)</f>
        <v>3075.53</v>
      </c>
      <c r="F1061" s="12">
        <v>738.01000000000022</v>
      </c>
      <c r="G1061" s="12">
        <v>2337.52</v>
      </c>
    </row>
    <row r="1062" spans="2:7" ht="15" thickBot="1" x14ac:dyDescent="0.4">
      <c r="B1062" s="19" t="s">
        <v>1931</v>
      </c>
      <c r="C1062" s="2" t="s">
        <v>1938</v>
      </c>
      <c r="D1062" s="1" t="s">
        <v>1939</v>
      </c>
      <c r="E1062" s="12">
        <f>SUM(F1062:G1062)</f>
        <v>0</v>
      </c>
      <c r="F1062" s="12">
        <v>0</v>
      </c>
      <c r="G1062" s="12">
        <v>0</v>
      </c>
    </row>
    <row r="1063" spans="2:7" ht="15" thickBot="1" x14ac:dyDescent="0.4">
      <c r="B1063" s="30" t="s">
        <v>1940</v>
      </c>
      <c r="C1063" s="14"/>
      <c r="D1063" s="15"/>
      <c r="E1063" s="15">
        <f>SUBTOTAL(9,E1059:E1062)</f>
        <v>102897.31</v>
      </c>
      <c r="F1063" s="15">
        <f>SUBTOTAL(9,F1059:F1062)</f>
        <v>33032.710000000006</v>
      </c>
      <c r="G1063" s="16">
        <f>SUBTOTAL(9,G1059:G1062)</f>
        <v>69864.600000000006</v>
      </c>
    </row>
    <row r="1064" spans="2:7" x14ac:dyDescent="0.35">
      <c r="B1064" s="19"/>
      <c r="C1064" s="20"/>
      <c r="D1064" s="19"/>
      <c r="E1064" s="19"/>
      <c r="F1064" s="19"/>
      <c r="G1064" s="19"/>
    </row>
    <row r="1065" spans="2:7" x14ac:dyDescent="0.35">
      <c r="B1065" s="19"/>
      <c r="C1065" s="20"/>
      <c r="D1065" s="19"/>
      <c r="E1065" s="19"/>
      <c r="F1065" s="19"/>
      <c r="G1065" s="19"/>
    </row>
    <row r="1066" spans="2:7" x14ac:dyDescent="0.35">
      <c r="B1066" s="19" t="s">
        <v>1941</v>
      </c>
      <c r="C1066" s="2" t="s">
        <v>1942</v>
      </c>
      <c r="D1066" s="1" t="s">
        <v>1943</v>
      </c>
      <c r="E1066" s="12">
        <f t="shared" ref="E1066:E1103" si="30">SUM(F1066:G1066)</f>
        <v>1259.24</v>
      </c>
      <c r="F1066" s="12">
        <v>1177.24</v>
      </c>
      <c r="G1066" s="12">
        <v>82</v>
      </c>
    </row>
    <row r="1067" spans="2:7" x14ac:dyDescent="0.35">
      <c r="B1067" s="19" t="s">
        <v>1941</v>
      </c>
      <c r="C1067" s="2" t="s">
        <v>1944</v>
      </c>
      <c r="D1067" s="1" t="s">
        <v>1945</v>
      </c>
      <c r="E1067" s="12">
        <f t="shared" si="30"/>
        <v>11342.53</v>
      </c>
      <c r="F1067" s="12">
        <v>8218.59</v>
      </c>
      <c r="G1067" s="12">
        <v>3123.94</v>
      </c>
    </row>
    <row r="1068" spans="2:7" x14ac:dyDescent="0.35">
      <c r="B1068" s="19" t="s">
        <v>1941</v>
      </c>
      <c r="C1068" s="2" t="s">
        <v>1946</v>
      </c>
      <c r="D1068" s="1" t="s">
        <v>1947</v>
      </c>
      <c r="E1068" s="12">
        <f t="shared" si="30"/>
        <v>8832.7099999999991</v>
      </c>
      <c r="F1068" s="12">
        <v>8622.7099999999991</v>
      </c>
      <c r="G1068" s="12">
        <v>210</v>
      </c>
    </row>
    <row r="1069" spans="2:7" x14ac:dyDescent="0.35">
      <c r="B1069" s="19" t="s">
        <v>1941</v>
      </c>
      <c r="C1069" s="2" t="s">
        <v>1948</v>
      </c>
      <c r="D1069" s="1" t="s">
        <v>1949</v>
      </c>
      <c r="E1069" s="12">
        <f t="shared" si="30"/>
        <v>650.25</v>
      </c>
      <c r="F1069" s="12">
        <v>646.66999999999996</v>
      </c>
      <c r="G1069" s="12">
        <v>3.58</v>
      </c>
    </row>
    <row r="1070" spans="2:7" x14ac:dyDescent="0.35">
      <c r="B1070" s="19" t="s">
        <v>1941</v>
      </c>
      <c r="C1070" s="2" t="s">
        <v>1950</v>
      </c>
      <c r="D1070" s="1" t="s">
        <v>1951</v>
      </c>
      <c r="E1070" s="12">
        <f t="shared" si="30"/>
        <v>4170.54</v>
      </c>
      <c r="F1070" s="12">
        <v>4113.5600000000004</v>
      </c>
      <c r="G1070" s="12">
        <v>56.980000000000004</v>
      </c>
    </row>
    <row r="1071" spans="2:7" x14ac:dyDescent="0.35">
      <c r="B1071" s="19" t="s">
        <v>1941</v>
      </c>
      <c r="C1071" s="2" t="s">
        <v>1952</v>
      </c>
      <c r="D1071" s="1" t="s">
        <v>1953</v>
      </c>
      <c r="E1071" s="12">
        <f t="shared" si="30"/>
        <v>1655.9</v>
      </c>
      <c r="F1071" s="12">
        <v>1665.1100000000001</v>
      </c>
      <c r="G1071" s="12">
        <v>-9.2099999999999973</v>
      </c>
    </row>
    <row r="1072" spans="2:7" x14ac:dyDescent="0.35">
      <c r="B1072" s="19" t="s">
        <v>1941</v>
      </c>
      <c r="C1072" s="2" t="s">
        <v>1954</v>
      </c>
      <c r="D1072" s="1" t="s">
        <v>1955</v>
      </c>
      <c r="E1072" s="12">
        <f t="shared" si="30"/>
        <v>1015332.4600000003</v>
      </c>
      <c r="F1072" s="12">
        <v>938965.8200000003</v>
      </c>
      <c r="G1072" s="12">
        <v>76366.639999999985</v>
      </c>
    </row>
    <row r="1073" spans="2:7" x14ac:dyDescent="0.35">
      <c r="B1073" s="19" t="s">
        <v>1941</v>
      </c>
      <c r="C1073" s="2" t="s">
        <v>1956</v>
      </c>
      <c r="D1073" s="1" t="s">
        <v>1957</v>
      </c>
      <c r="E1073" s="12">
        <f t="shared" si="30"/>
        <v>542457.72</v>
      </c>
      <c r="F1073" s="12">
        <v>268518.63999999996</v>
      </c>
      <c r="G1073" s="12">
        <v>273939.08</v>
      </c>
    </row>
    <row r="1074" spans="2:7" x14ac:dyDescent="0.35">
      <c r="B1074" s="19" t="s">
        <v>1941</v>
      </c>
      <c r="C1074" s="2" t="s">
        <v>1958</v>
      </c>
      <c r="D1074" s="1" t="s">
        <v>1959</v>
      </c>
      <c r="E1074" s="12">
        <f t="shared" si="30"/>
        <v>388.70000000004899</v>
      </c>
      <c r="F1074" s="12">
        <v>-2.9103830456733704E-11</v>
      </c>
      <c r="G1074" s="12">
        <v>388.70000000007809</v>
      </c>
    </row>
    <row r="1075" spans="2:7" x14ac:dyDescent="0.35">
      <c r="B1075" s="19" t="s">
        <v>1941</v>
      </c>
      <c r="C1075" s="2" t="s">
        <v>1960</v>
      </c>
      <c r="D1075" s="1" t="s">
        <v>1961</v>
      </c>
      <c r="E1075" s="12">
        <f t="shared" si="30"/>
        <v>308789.80000000005</v>
      </c>
      <c r="F1075" s="12">
        <v>230668.05000000005</v>
      </c>
      <c r="G1075" s="12">
        <v>78121.75</v>
      </c>
    </row>
    <row r="1076" spans="2:7" x14ac:dyDescent="0.35">
      <c r="B1076" s="19" t="s">
        <v>1941</v>
      </c>
      <c r="C1076" s="2" t="s">
        <v>1962</v>
      </c>
      <c r="D1076" s="1" t="s">
        <v>1955</v>
      </c>
      <c r="E1076" s="12">
        <f t="shared" si="30"/>
        <v>1278103.8800000001</v>
      </c>
      <c r="F1076" s="12">
        <v>1010882.5000000001</v>
      </c>
      <c r="G1076" s="12">
        <v>267221.38</v>
      </c>
    </row>
    <row r="1077" spans="2:7" x14ac:dyDescent="0.35">
      <c r="B1077" s="19" t="s">
        <v>1941</v>
      </c>
      <c r="C1077" s="2" t="s">
        <v>1963</v>
      </c>
      <c r="D1077" s="1" t="s">
        <v>1957</v>
      </c>
      <c r="E1077" s="12">
        <f t="shared" si="30"/>
        <v>715644.75999999989</v>
      </c>
      <c r="F1077" s="12">
        <v>608865.50999999989</v>
      </c>
      <c r="G1077" s="12">
        <v>106779.25</v>
      </c>
    </row>
    <row r="1078" spans="2:7" x14ac:dyDescent="0.35">
      <c r="B1078" s="19" t="s">
        <v>1941</v>
      </c>
      <c r="C1078" s="2" t="s">
        <v>1964</v>
      </c>
      <c r="D1078" s="1" t="s">
        <v>1959</v>
      </c>
      <c r="E1078" s="12">
        <f t="shared" si="30"/>
        <v>436067.96999999986</v>
      </c>
      <c r="F1078" s="12">
        <v>299920.34999999992</v>
      </c>
      <c r="G1078" s="12">
        <v>136147.61999999997</v>
      </c>
    </row>
    <row r="1079" spans="2:7" x14ac:dyDescent="0.35">
      <c r="B1079" s="19" t="s">
        <v>1941</v>
      </c>
      <c r="C1079" s="2" t="s">
        <v>1965</v>
      </c>
      <c r="D1079" s="1" t="s">
        <v>1961</v>
      </c>
      <c r="E1079" s="12">
        <f t="shared" si="30"/>
        <v>809713.78</v>
      </c>
      <c r="F1079" s="12">
        <v>316725.46999999997</v>
      </c>
      <c r="G1079" s="12">
        <v>492988.31</v>
      </c>
    </row>
    <row r="1080" spans="2:7" x14ac:dyDescent="0.35">
      <c r="B1080" s="19" t="s">
        <v>1941</v>
      </c>
      <c r="C1080" s="2" t="s">
        <v>1966</v>
      </c>
      <c r="D1080" s="1" t="s">
        <v>1967</v>
      </c>
      <c r="E1080" s="12">
        <f t="shared" si="30"/>
        <v>4366181.9699999979</v>
      </c>
      <c r="F1080" s="12">
        <v>1167347.3999999999</v>
      </c>
      <c r="G1080" s="12">
        <v>3198834.569999998</v>
      </c>
    </row>
    <row r="1081" spans="2:7" x14ac:dyDescent="0.35">
      <c r="B1081" s="19" t="s">
        <v>1941</v>
      </c>
      <c r="C1081" s="2" t="s">
        <v>1968</v>
      </c>
      <c r="D1081" s="1" t="s">
        <v>1969</v>
      </c>
      <c r="E1081" s="12">
        <f t="shared" si="30"/>
        <v>110984.63</v>
      </c>
      <c r="F1081" s="12">
        <v>84901.71</v>
      </c>
      <c r="G1081" s="12">
        <v>26082.919999999995</v>
      </c>
    </row>
    <row r="1082" spans="2:7" x14ac:dyDescent="0.35">
      <c r="B1082" s="19" t="s">
        <v>1941</v>
      </c>
      <c r="C1082" s="2" t="s">
        <v>1970</v>
      </c>
      <c r="D1082" s="1" t="s">
        <v>1971</v>
      </c>
      <c r="E1082" s="12">
        <f t="shared" si="30"/>
        <v>0</v>
      </c>
      <c r="F1082" s="12">
        <v>0</v>
      </c>
      <c r="G1082" s="12">
        <v>0</v>
      </c>
    </row>
    <row r="1083" spans="2:7" x14ac:dyDescent="0.35">
      <c r="B1083" s="19" t="s">
        <v>1941</v>
      </c>
      <c r="C1083" s="2" t="s">
        <v>1972</v>
      </c>
      <c r="D1083" s="1" t="s">
        <v>1973</v>
      </c>
      <c r="E1083" s="12">
        <f t="shared" si="30"/>
        <v>0</v>
      </c>
      <c r="F1083" s="12">
        <v>0</v>
      </c>
      <c r="G1083" s="12">
        <v>0</v>
      </c>
    </row>
    <row r="1084" spans="2:7" x14ac:dyDescent="0.35">
      <c r="B1084" s="19" t="s">
        <v>1941</v>
      </c>
      <c r="C1084" s="2" t="s">
        <v>1974</v>
      </c>
      <c r="D1084" s="1" t="s">
        <v>1975</v>
      </c>
      <c r="E1084" s="12">
        <f t="shared" si="30"/>
        <v>20967.659999999996</v>
      </c>
      <c r="F1084" s="12">
        <v>580.21</v>
      </c>
      <c r="G1084" s="12">
        <v>20387.449999999997</v>
      </c>
    </row>
    <row r="1085" spans="2:7" x14ac:dyDescent="0.35">
      <c r="B1085" s="19" t="s">
        <v>1941</v>
      </c>
      <c r="C1085" s="2" t="s">
        <v>1976</v>
      </c>
      <c r="D1085" s="1" t="s">
        <v>1977</v>
      </c>
      <c r="E1085" s="12">
        <f t="shared" si="30"/>
        <v>378802.57000000007</v>
      </c>
      <c r="F1085" s="12">
        <v>303931.53000000003</v>
      </c>
      <c r="G1085" s="12">
        <v>74871.040000000023</v>
      </c>
    </row>
    <row r="1086" spans="2:7" x14ac:dyDescent="0.35">
      <c r="B1086" s="19" t="s">
        <v>1941</v>
      </c>
      <c r="C1086" s="2" t="s">
        <v>1978</v>
      </c>
      <c r="D1086" s="1" t="s">
        <v>1979</v>
      </c>
      <c r="E1086" s="12">
        <f t="shared" si="30"/>
        <v>10289.23</v>
      </c>
      <c r="F1086" s="12">
        <v>9556.57</v>
      </c>
      <c r="G1086" s="12">
        <v>732.66</v>
      </c>
    </row>
    <row r="1087" spans="2:7" x14ac:dyDescent="0.35">
      <c r="B1087" s="19" t="s">
        <v>1941</v>
      </c>
      <c r="C1087" s="2" t="s">
        <v>1980</v>
      </c>
      <c r="D1087" s="1" t="s">
        <v>1981</v>
      </c>
      <c r="E1087" s="12">
        <f t="shared" si="30"/>
        <v>0</v>
      </c>
      <c r="F1087" s="12">
        <v>0</v>
      </c>
      <c r="G1087" s="12">
        <v>0</v>
      </c>
    </row>
    <row r="1088" spans="2:7" x14ac:dyDescent="0.35">
      <c r="B1088" s="19" t="s">
        <v>1941</v>
      </c>
      <c r="C1088" s="2" t="s">
        <v>1982</v>
      </c>
      <c r="D1088" s="1" t="s">
        <v>1983</v>
      </c>
      <c r="E1088" s="12">
        <f t="shared" si="30"/>
        <v>228259.57999999996</v>
      </c>
      <c r="F1088" s="12">
        <v>150907.09</v>
      </c>
      <c r="G1088" s="12">
        <v>77352.489999999962</v>
      </c>
    </row>
    <row r="1089" spans="2:7" x14ac:dyDescent="0.35">
      <c r="B1089" s="19" t="s">
        <v>1941</v>
      </c>
      <c r="C1089" s="2" t="s">
        <v>1984</v>
      </c>
      <c r="D1089" s="1" t="s">
        <v>1985</v>
      </c>
      <c r="E1089" s="12">
        <f t="shared" si="30"/>
        <v>131769.34999999998</v>
      </c>
      <c r="F1089" s="12">
        <v>93133.939999999973</v>
      </c>
      <c r="G1089" s="12">
        <v>38635.409999999989</v>
      </c>
    </row>
    <row r="1090" spans="2:7" x14ac:dyDescent="0.35">
      <c r="B1090" s="19" t="s">
        <v>1941</v>
      </c>
      <c r="C1090" s="2" t="s">
        <v>1986</v>
      </c>
      <c r="D1090" s="1" t="s">
        <v>1987</v>
      </c>
      <c r="E1090" s="12">
        <f t="shared" si="30"/>
        <v>2778662.8599999985</v>
      </c>
      <c r="F1090" s="12">
        <v>737397.15</v>
      </c>
      <c r="G1090" s="12">
        <v>2041265.7099999986</v>
      </c>
    </row>
    <row r="1091" spans="2:7" x14ac:dyDescent="0.35">
      <c r="B1091" s="19" t="s">
        <v>1941</v>
      </c>
      <c r="C1091" s="2" t="s">
        <v>1988</v>
      </c>
      <c r="D1091" s="1" t="s">
        <v>1989</v>
      </c>
      <c r="E1091" s="12">
        <f t="shared" si="30"/>
        <v>773970.58000000031</v>
      </c>
      <c r="F1091" s="12">
        <v>415391.28000000009</v>
      </c>
      <c r="G1091" s="12">
        <v>358579.30000000028</v>
      </c>
    </row>
    <row r="1092" spans="2:7" x14ac:dyDescent="0.35">
      <c r="B1092" s="19" t="s">
        <v>1941</v>
      </c>
      <c r="C1092" s="2" t="s">
        <v>1990</v>
      </c>
      <c r="D1092" s="1" t="s">
        <v>1991</v>
      </c>
      <c r="E1092" s="12">
        <f t="shared" si="30"/>
        <v>0</v>
      </c>
      <c r="F1092" s="12">
        <v>0</v>
      </c>
      <c r="G1092" s="12">
        <v>0</v>
      </c>
    </row>
    <row r="1093" spans="2:7" x14ac:dyDescent="0.35">
      <c r="B1093" s="19" t="s">
        <v>1941</v>
      </c>
      <c r="C1093" s="2" t="s">
        <v>1992</v>
      </c>
      <c r="D1093" s="1" t="s">
        <v>1993</v>
      </c>
      <c r="E1093" s="12">
        <f t="shared" si="30"/>
        <v>0</v>
      </c>
      <c r="F1093" s="12">
        <v>0</v>
      </c>
      <c r="G1093" s="12">
        <v>0</v>
      </c>
    </row>
    <row r="1094" spans="2:7" x14ac:dyDescent="0.35">
      <c r="B1094" s="19" t="s">
        <v>1941</v>
      </c>
      <c r="C1094" s="2" t="s">
        <v>1994</v>
      </c>
      <c r="D1094" s="1" t="s">
        <v>1995</v>
      </c>
      <c r="E1094" s="12">
        <f t="shared" si="30"/>
        <v>5.6354920729972946E-12</v>
      </c>
      <c r="F1094" s="12">
        <v>-1.8021140135715541E-12</v>
      </c>
      <c r="G1094" s="12">
        <v>7.4376060865688487E-12</v>
      </c>
    </row>
    <row r="1095" spans="2:7" x14ac:dyDescent="0.35">
      <c r="B1095" s="19" t="s">
        <v>1941</v>
      </c>
      <c r="C1095" s="2" t="s">
        <v>1996</v>
      </c>
      <c r="D1095" s="1" t="s">
        <v>1997</v>
      </c>
      <c r="E1095" s="12">
        <f t="shared" si="30"/>
        <v>16.25</v>
      </c>
      <c r="F1095" s="12">
        <v>0</v>
      </c>
      <c r="G1095" s="12">
        <v>16.25</v>
      </c>
    </row>
    <row r="1096" spans="2:7" x14ac:dyDescent="0.35">
      <c r="B1096" s="19" t="s">
        <v>1941</v>
      </c>
      <c r="C1096" s="2" t="s">
        <v>1998</v>
      </c>
      <c r="D1096" s="1" t="s">
        <v>1999</v>
      </c>
      <c r="E1096" s="12">
        <f t="shared" si="30"/>
        <v>0</v>
      </c>
      <c r="F1096" s="12">
        <v>0</v>
      </c>
      <c r="G1096" s="12">
        <v>0</v>
      </c>
    </row>
    <row r="1097" spans="2:7" x14ac:dyDescent="0.35">
      <c r="B1097" s="19" t="s">
        <v>1941</v>
      </c>
      <c r="C1097" s="2" t="s">
        <v>2000</v>
      </c>
      <c r="D1097" s="1" t="s">
        <v>1095</v>
      </c>
      <c r="E1097" s="12">
        <f t="shared" si="30"/>
        <v>0</v>
      </c>
      <c r="F1097" s="12">
        <v>0</v>
      </c>
      <c r="G1097" s="12">
        <v>0</v>
      </c>
    </row>
    <row r="1098" spans="2:7" x14ac:dyDescent="0.35">
      <c r="B1098" s="19" t="s">
        <v>1941</v>
      </c>
      <c r="C1098" s="2" t="s">
        <v>2001</v>
      </c>
      <c r="D1098" s="1" t="s">
        <v>2002</v>
      </c>
      <c r="E1098" s="12">
        <f t="shared" si="30"/>
        <v>137123.96</v>
      </c>
      <c r="F1098" s="12">
        <v>6184.05</v>
      </c>
      <c r="G1098" s="12">
        <v>130939.90999999999</v>
      </c>
    </row>
    <row r="1099" spans="2:7" x14ac:dyDescent="0.35">
      <c r="B1099" s="19" t="s">
        <v>1941</v>
      </c>
      <c r="C1099" s="2" t="s">
        <v>2003</v>
      </c>
      <c r="D1099" s="1" t="s">
        <v>2004</v>
      </c>
      <c r="E1099" s="12">
        <f t="shared" si="30"/>
        <v>0</v>
      </c>
      <c r="F1099" s="12">
        <v>0</v>
      </c>
      <c r="G1099" s="12">
        <v>0</v>
      </c>
    </row>
    <row r="1100" spans="2:7" x14ac:dyDescent="0.35">
      <c r="B1100" s="19" t="s">
        <v>1941</v>
      </c>
      <c r="C1100" s="2" t="s">
        <v>2005</v>
      </c>
      <c r="D1100" s="1" t="s">
        <v>2006</v>
      </c>
      <c r="E1100" s="12">
        <f t="shared" si="30"/>
        <v>0</v>
      </c>
      <c r="F1100" s="12">
        <v>0</v>
      </c>
      <c r="G1100" s="12">
        <v>0</v>
      </c>
    </row>
    <row r="1101" spans="2:7" x14ac:dyDescent="0.35">
      <c r="B1101" s="19" t="s">
        <v>1941</v>
      </c>
      <c r="C1101" s="2" t="s">
        <v>2007</v>
      </c>
      <c r="D1101" s="1" t="s">
        <v>2008</v>
      </c>
      <c r="E1101" s="12">
        <f t="shared" si="30"/>
        <v>0</v>
      </c>
      <c r="F1101" s="12">
        <v>0</v>
      </c>
      <c r="G1101" s="12">
        <v>0</v>
      </c>
    </row>
    <row r="1102" spans="2:7" x14ac:dyDescent="0.35">
      <c r="B1102" s="19" t="s">
        <v>1941</v>
      </c>
      <c r="C1102" s="2" t="s">
        <v>2009</v>
      </c>
      <c r="D1102" s="1" t="s">
        <v>2010</v>
      </c>
      <c r="E1102" s="12">
        <f t="shared" si="30"/>
        <v>0</v>
      </c>
      <c r="F1102" s="12">
        <v>0</v>
      </c>
      <c r="G1102" s="12">
        <v>0</v>
      </c>
    </row>
    <row r="1103" spans="2:7" ht="15" thickBot="1" x14ac:dyDescent="0.4">
      <c r="B1103" s="19" t="s">
        <v>1941</v>
      </c>
      <c r="C1103" s="2" t="s">
        <v>2011</v>
      </c>
      <c r="D1103" s="1" t="s">
        <v>2012</v>
      </c>
      <c r="E1103" s="12">
        <f t="shared" si="30"/>
        <v>4302.7700000000004</v>
      </c>
      <c r="F1103" s="12">
        <v>2885.29</v>
      </c>
      <c r="G1103" s="12">
        <v>1417.4800000000002</v>
      </c>
    </row>
    <row r="1104" spans="2:7" ht="15" thickBot="1" x14ac:dyDescent="0.4">
      <c r="B1104" s="30" t="s">
        <v>2013</v>
      </c>
      <c r="C1104" s="14"/>
      <c r="D1104" s="15"/>
      <c r="E1104" s="15">
        <f>SUBTOTAL(9,E1066:E1103)</f>
        <v>14075741.649999997</v>
      </c>
      <c r="F1104" s="15">
        <f>SUBTOTAL(9,F1066:F1103)</f>
        <v>6671206.4400000023</v>
      </c>
      <c r="G1104" s="16">
        <f>SUBTOTAL(9,G1066:G1103)</f>
        <v>7404535.209999999</v>
      </c>
    </row>
    <row r="1105" spans="2:7" x14ac:dyDescent="0.35">
      <c r="B1105" s="19"/>
      <c r="C1105" s="20"/>
      <c r="D1105" s="19"/>
      <c r="E1105" s="19"/>
      <c r="F1105" s="19"/>
      <c r="G1105" s="19"/>
    </row>
    <row r="1106" spans="2:7" ht="15" thickBot="1" x14ac:dyDescent="0.4">
      <c r="B1106" s="19"/>
      <c r="C1106" s="20"/>
      <c r="D1106" s="19"/>
      <c r="E1106" s="19"/>
      <c r="F1106" s="19"/>
      <c r="G1106" s="19"/>
    </row>
    <row r="1107" spans="2:7" ht="15" thickBot="1" x14ac:dyDescent="0.4">
      <c r="B1107" s="30" t="s">
        <v>2014</v>
      </c>
      <c r="C1107" s="14"/>
      <c r="D1107" s="15"/>
      <c r="E1107" s="15">
        <f>SUM(F1107:G1107)</f>
        <v>1113665282.7800004</v>
      </c>
      <c r="F1107" s="15">
        <v>301708141.60000145</v>
      </c>
      <c r="G1107" s="16">
        <v>811957141.17999899</v>
      </c>
    </row>
  </sheetData>
  <mergeCells count="1">
    <mergeCell ref="B2:G2"/>
  </mergeCells>
  <pageMargins left="0.7" right="0.7" top="0.75" bottom="0.75" header="0.3" footer="0.3"/>
  <pageSetup scale="43" orientation="portrait" horizontalDpi="1200" verticalDpi="1200" r:id="rId1"/>
  <headerFooter>
    <oddHeader>&amp;RTO2026 Annual Update
Attachment 4
WP-Schedule 19 - Cost Detail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95A606AD833B4CAF5492001C3FEC9A" ma:contentTypeVersion="18" ma:contentTypeDescription="Create a new document." ma:contentTypeScope="" ma:versionID="f3b6a0691f1b4e423ec1710dd54251e6">
  <xsd:schema xmlns:xsd="http://www.w3.org/2001/XMLSchema" xmlns:xs="http://www.w3.org/2001/XMLSchema" xmlns:p="http://schemas.microsoft.com/office/2006/metadata/properties" xmlns:ns2="afa18e8f-ebf2-4add-8c07-5fe7df620b1e" xmlns:ns3="8b53dea2-0b53-4bb6-a2b4-50a02dbb388d" xmlns:ns4="e45da448-bf9c-43e8-8676-7e88d583ded9" targetNamespace="http://schemas.microsoft.com/office/2006/metadata/properties" ma:root="true" ma:fieldsID="ee0ed087a0964c66e449d6946dd0048e" ns2:_="" ns3:_="" ns4:_="">
    <xsd:import namespace="afa18e8f-ebf2-4add-8c07-5fe7df620b1e"/>
    <xsd:import namespace="8b53dea2-0b53-4bb6-a2b4-50a02dbb388d"/>
    <xsd:import namespace="e45da448-bf9c-43e8-8676-7e88d583de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a18e8f-ebf2-4add-8c07-5fe7df620b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1da7e81d-6ea8-45c5-b51f-f6fb8dd584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53dea2-0b53-4bb6-a2b4-50a02dbb388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da448-bf9c-43e8-8676-7e88d583ded9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abd0721-81e9-4642-a2b7-22607de5e93b}" ma:internalName="TaxCatchAll" ma:showField="CatchAllData" ma:web="8b53dea2-0b53-4bb6-a2b4-50a02dbb38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da448-bf9c-43e8-8676-7e88d583ded9" xsi:nil="true"/>
    <lcf76f155ced4ddcb4097134ff3c332f xmlns="afa18e8f-ebf2-4add-8c07-5fe7df620b1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EF8721-94DC-4D7C-8E10-3FBF3AF6F45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3C51DD-401A-4847-8078-487A7D7672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a18e8f-ebf2-4add-8c07-5fe7df620b1e"/>
    <ds:schemaRef ds:uri="8b53dea2-0b53-4bb6-a2b4-50a02dbb388d"/>
    <ds:schemaRef ds:uri="e45da448-bf9c-43e8-8676-7e88d583de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116D2FE-B61A-415B-86CD-AAFD21508699}">
  <ds:schemaRefs>
    <ds:schemaRef ds:uri="http://schemas.microsoft.com/office/2006/documentManagement/types"/>
    <ds:schemaRef ds:uri="afa18e8f-ebf2-4add-8c07-5fe7df620b1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e45da448-bf9c-43e8-8676-7e88d583ded9"/>
    <ds:schemaRef ds:uri="http://purl.org/dc/terms/"/>
    <ds:schemaRef ds:uri="http://purl.org/dc/dcmitype/"/>
    <ds:schemaRef ds:uri="8b53dea2-0b53-4bb6-a2b4-50a02dbb388d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Cost Detail</vt:lpstr>
      <vt:lpstr>'Cost Detail'!Print_Area</vt:lpstr>
      <vt:lpstr>'Cost Detail'!Print_Titles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2025-04-29T21:54:26Z</dcterms:created>
  <dcterms:modified xsi:type="dcterms:W3CDTF">2025-10-10T23:59:45Z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0x0101008B95A606AD833B4CAF5492001C3FEC9A</vt:lpwstr>
  </property>
  <property fmtid="{D5CDD505-2E9C-101B-9397-08002B2CF9AE}" pid="3" name="MSIP_Label_bc3dd1c7-2c40-4a31-84b2-bec599b321a0_Enabled">
    <vt:lpwstr>true</vt:lpwstr>
  </property>
  <property fmtid="{D5CDD505-2E9C-101B-9397-08002B2CF9AE}" pid="4" name="MSIP_Label_bc3dd1c7-2c40-4a31-84b2-bec599b321a0_SetDate">
    <vt:lpwstr>2025-05-08T22:17:32Z</vt:lpwstr>
  </property>
  <property fmtid="{D5CDD505-2E9C-101B-9397-08002B2CF9AE}" pid="5" name="MSIP_Label_bc3dd1c7-2c40-4a31-84b2-bec599b321a0_Method">
    <vt:lpwstr>Standard</vt:lpwstr>
  </property>
  <property fmtid="{D5CDD505-2E9C-101B-9397-08002B2CF9AE}" pid="6" name="MSIP_Label_bc3dd1c7-2c40-4a31-84b2-bec599b321a0_Name">
    <vt:lpwstr>bc3dd1c7-2c40-4a31-84b2-bec599b321a0</vt:lpwstr>
  </property>
  <property fmtid="{D5CDD505-2E9C-101B-9397-08002B2CF9AE}" pid="7" name="MSIP_Label_bc3dd1c7-2c40-4a31-84b2-bec599b321a0_SiteId">
    <vt:lpwstr>5b2a8fee-4c95-4bdc-8aae-196f8aacb1b6</vt:lpwstr>
  </property>
  <property fmtid="{D5CDD505-2E9C-101B-9397-08002B2CF9AE}" pid="8" name="MSIP_Label_bc3dd1c7-2c40-4a31-84b2-bec599b321a0_ActionId">
    <vt:lpwstr>65a0fdce-bf09-4550-8a38-107b81fbadf5</vt:lpwstr>
  </property>
  <property fmtid="{D5CDD505-2E9C-101B-9397-08002B2CF9AE}" pid="9" name="MSIP_Label_bc3dd1c7-2c40-4a31-84b2-bec599b321a0_ContentBits">
    <vt:lpwstr>0</vt:lpwstr>
  </property>
  <property fmtid="{D5CDD505-2E9C-101B-9397-08002B2CF9AE}" pid="10" name="MSIP_Label_bc3dd1c7-2c40-4a31-84b2-bec599b321a0_Tag">
    <vt:lpwstr>10, 3, 0, 1</vt:lpwstr>
  </property>
</Properties>
</file>